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byl\Documents\University\Documents\"/>
    </mc:Choice>
  </mc:AlternateContent>
  <xr:revisionPtr revIDLastSave="0" documentId="8_{1C44C8FE-F3E2-4E2D-813A-1EC4E6DDF0EB}" xr6:coauthVersionLast="45" xr6:coauthVersionMax="45" xr10:uidLastSave="{00000000-0000-0000-0000-000000000000}"/>
  <bookViews>
    <workbookView xWindow="-108" yWindow="-108" windowWidth="23256" windowHeight="12576" xr2:uid="{27BC9F7C-24E5-4A5F-BFCD-29FF9B0DE1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H72" i="1"/>
  <c r="F72" i="1"/>
  <c r="I71" i="1"/>
  <c r="H71" i="1"/>
  <c r="F71" i="1"/>
  <c r="I70" i="1"/>
  <c r="H70" i="1"/>
  <c r="F70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7" i="1"/>
  <c r="O27" i="1"/>
  <c r="P25" i="1"/>
  <c r="O25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</calcChain>
</file>

<file path=xl/sharedStrings.xml><?xml version="1.0" encoding="utf-8"?>
<sst xmlns="http://schemas.openxmlformats.org/spreadsheetml/2006/main" count="99" uniqueCount="41">
  <si>
    <t>PARTICIPANT ID</t>
  </si>
  <si>
    <t>EXPERIMENTER</t>
  </si>
  <si>
    <t>SEX</t>
  </si>
  <si>
    <t>AGE</t>
  </si>
  <si>
    <t xml:space="preserve">ASGS SCORE </t>
  </si>
  <si>
    <t>TIME IMPRESSION (MINS)</t>
  </si>
  <si>
    <t>TARGET POOL</t>
  </si>
  <si>
    <t>RATING CLIP 1</t>
  </si>
  <si>
    <t>RATING CLIP 2</t>
  </si>
  <si>
    <t xml:space="preserve">RATING CLIP 3 </t>
  </si>
  <si>
    <t xml:space="preserve">RATING CLIP 4 </t>
  </si>
  <si>
    <t>HIGHEST RATED</t>
  </si>
  <si>
    <t>TARGET</t>
  </si>
  <si>
    <t>HIT (Y=1/N=0)</t>
  </si>
  <si>
    <t>SESSION MEAN RATING</t>
  </si>
  <si>
    <t xml:space="preserve">SESSION SD </t>
  </si>
  <si>
    <t>SESSION Z-SCORE</t>
  </si>
  <si>
    <t>AE</t>
  </si>
  <si>
    <t xml:space="preserve">PA </t>
  </si>
  <si>
    <t>NA</t>
  </si>
  <si>
    <t>ATT</t>
  </si>
  <si>
    <t>IM</t>
  </si>
  <si>
    <t>SA</t>
  </si>
  <si>
    <t>AS</t>
  </si>
  <si>
    <t>AR</t>
  </si>
  <si>
    <t>RA</t>
  </si>
  <si>
    <t>VC</t>
  </si>
  <si>
    <t>ME</t>
  </si>
  <si>
    <t>ID</t>
  </si>
  <si>
    <t>M</t>
  </si>
  <si>
    <t>F</t>
  </si>
  <si>
    <t>target = blue</t>
  </si>
  <si>
    <t>R to AC = PCI sub-dimensions</t>
  </si>
  <si>
    <t xml:space="preserve">Mean age </t>
  </si>
  <si>
    <t>% male</t>
  </si>
  <si>
    <t>ASGS</t>
  </si>
  <si>
    <t>Time impression</t>
  </si>
  <si>
    <t>HR</t>
  </si>
  <si>
    <t>Exp 1</t>
  </si>
  <si>
    <t>Exp 2</t>
  </si>
  <si>
    <t>Exp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</si>
</sst>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0"/>
      <name val="Arial"/>
      <family val="2"/>
    </font>
    <font>
      <sz val="11"/>
      <color rgb="FF9C0006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theme="8" tint="-0.499984740745262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E2EFD9"/>
        <bgColor rgb="FFE2EFD9"/>
      </patternFill>
    </fill>
    <fill>
      <patternFill patternType="solid">
        <fgColor rgb="FFCCCCFF"/>
        <bgColor rgb="FFCCCCFF"/>
      </patternFill>
    </fill>
    <fill>
      <patternFill patternType="solid">
        <fgColor rgb="FFF4B183"/>
        <bgColor rgb="FFF4B183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1" fillId="6" borderId="7" xfId="1" applyFill="1" applyBorder="1" applyAlignment="1">
      <alignment horizontal="center"/>
    </xf>
    <xf numFmtId="0" fontId="5" fillId="7" borderId="8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0" fontId="1" fillId="10" borderId="10" xfId="1" applyFill="1" applyBorder="1" applyAlignment="1">
      <alignment horizontal="center"/>
    </xf>
    <xf numFmtId="0" fontId="1" fillId="7" borderId="11" xfId="1" applyFill="1" applyBorder="1" applyAlignment="1">
      <alignment horizontal="center"/>
    </xf>
    <xf numFmtId="0" fontId="1" fillId="11" borderId="6" xfId="1" applyFill="1" applyBorder="1" applyAlignment="1">
      <alignment horizontal="center"/>
    </xf>
    <xf numFmtId="0" fontId="1" fillId="11" borderId="12" xfId="1" applyFill="1" applyBorder="1" applyAlignment="1">
      <alignment horizontal="center"/>
    </xf>
    <xf numFmtId="0" fontId="1" fillId="11" borderId="13" xfId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4" borderId="15" xfId="1" applyFill="1" applyBorder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3" fillId="8" borderId="9" xfId="1" applyFont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9" borderId="19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2" borderId="19" xfId="1" applyFill="1" applyBorder="1" applyAlignment="1">
      <alignment horizontal="center"/>
    </xf>
    <xf numFmtId="0" fontId="1" fillId="13" borderId="19" xfId="1" applyFill="1" applyBorder="1" applyAlignment="1">
      <alignment horizontal="center"/>
    </xf>
    <xf numFmtId="0" fontId="6" fillId="14" borderId="19" xfId="1" applyFont="1" applyFill="1" applyBorder="1" applyAlignment="1">
      <alignment horizontal="center"/>
    </xf>
    <xf numFmtId="0" fontId="1" fillId="11" borderId="17" xfId="1" applyFill="1" applyBorder="1" applyAlignment="1">
      <alignment horizontal="center"/>
    </xf>
    <xf numFmtId="0" fontId="1" fillId="11" borderId="19" xfId="1" applyFill="1" applyBorder="1" applyAlignment="1">
      <alignment horizontal="center"/>
    </xf>
    <xf numFmtId="0" fontId="1" fillId="11" borderId="20" xfId="1" applyFill="1" applyBorder="1" applyAlignment="1">
      <alignment horizontal="center"/>
    </xf>
    <xf numFmtId="0" fontId="3" fillId="8" borderId="21" xfId="1" applyFont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14" borderId="19" xfId="1" applyFill="1" applyBorder="1" applyAlignment="1">
      <alignment horizontal="center"/>
    </xf>
    <xf numFmtId="0" fontId="1" fillId="6" borderId="22" xfId="1" applyFill="1" applyBorder="1" applyAlignment="1">
      <alignment horizontal="center"/>
    </xf>
    <xf numFmtId="0" fontId="1" fillId="6" borderId="23" xfId="1" applyFill="1" applyBorder="1" applyAlignment="1">
      <alignment horizontal="center"/>
    </xf>
    <xf numFmtId="0" fontId="1" fillId="6" borderId="24" xfId="1" applyFill="1" applyBorder="1" applyAlignment="1">
      <alignment horizontal="center"/>
    </xf>
    <xf numFmtId="0" fontId="1" fillId="6" borderId="25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9" borderId="17" xfId="1" applyFill="1" applyBorder="1" applyAlignment="1">
      <alignment horizontal="center"/>
    </xf>
    <xf numFmtId="0" fontId="1" fillId="6" borderId="19" xfId="1" applyFill="1" applyBorder="1" applyAlignment="1">
      <alignment horizontal="center"/>
    </xf>
    <xf numFmtId="0" fontId="3" fillId="8" borderId="26" xfId="1" applyFont="1" applyFill="1" applyBorder="1" applyAlignment="1">
      <alignment horizontal="center"/>
    </xf>
    <xf numFmtId="0" fontId="1" fillId="6" borderId="8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3" fillId="8" borderId="27" xfId="1" applyFont="1" applyFill="1" applyBorder="1" applyAlignment="1">
      <alignment horizontal="center"/>
    </xf>
    <xf numFmtId="0" fontId="1" fillId="6" borderId="28" xfId="1" applyFill="1" applyBorder="1" applyAlignment="1">
      <alignment horizontal="center"/>
    </xf>
    <xf numFmtId="0" fontId="1" fillId="15" borderId="19" xfId="1" applyFill="1" applyBorder="1" applyAlignment="1">
      <alignment horizontal="center"/>
    </xf>
    <xf numFmtId="0" fontId="3" fillId="8" borderId="29" xfId="1" applyFont="1" applyFill="1" applyBorder="1" applyAlignment="1">
      <alignment horizontal="center"/>
    </xf>
    <xf numFmtId="0" fontId="1" fillId="8" borderId="30" xfId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4" borderId="25" xfId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2" borderId="35" xfId="1" applyFill="1" applyBorder="1" applyAlignment="1">
      <alignment horizontal="center"/>
    </xf>
    <xf numFmtId="0" fontId="1" fillId="13" borderId="35" xfId="1" applyFill="1" applyBorder="1" applyAlignment="1">
      <alignment horizontal="center"/>
    </xf>
    <xf numFmtId="0" fontId="1" fillId="14" borderId="35" xfId="1" applyFill="1" applyBorder="1" applyAlignment="1">
      <alignment horizontal="center"/>
    </xf>
    <xf numFmtId="0" fontId="1" fillId="15" borderId="36" xfId="1" applyFill="1" applyBorder="1" applyAlignment="1">
      <alignment horizontal="center"/>
    </xf>
    <xf numFmtId="0" fontId="1" fillId="6" borderId="6" xfId="1" applyFill="1" applyBorder="1" applyAlignment="1">
      <alignment horizontal="center"/>
    </xf>
    <xf numFmtId="0" fontId="1" fillId="9" borderId="6" xfId="1" applyFill="1" applyBorder="1" applyAlignment="1">
      <alignment horizontal="center"/>
    </xf>
    <xf numFmtId="0" fontId="1" fillId="9" borderId="12" xfId="1" applyFill="1" applyBorder="1" applyAlignment="1">
      <alignment horizontal="center"/>
    </xf>
    <xf numFmtId="0" fontId="1" fillId="10" borderId="7" xfId="1" applyFill="1" applyBorder="1" applyAlignment="1">
      <alignment horizontal="center"/>
    </xf>
    <xf numFmtId="0" fontId="1" fillId="12" borderId="11" xfId="1" applyFill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4" borderId="8" xfId="1" applyFill="1" applyBorder="1" applyAlignment="1">
      <alignment horizontal="center"/>
    </xf>
    <xf numFmtId="0" fontId="1" fillId="11" borderId="4" xfId="1" applyFill="1" applyBorder="1" applyAlignment="1">
      <alignment horizontal="center"/>
    </xf>
    <xf numFmtId="0" fontId="1" fillId="14" borderId="15" xfId="1" applyFill="1" applyBorder="1" applyAlignment="1">
      <alignment horizontal="center"/>
    </xf>
    <xf numFmtId="0" fontId="1" fillId="11" borderId="16" xfId="1" applyFill="1" applyBorder="1" applyAlignment="1">
      <alignment horizontal="center"/>
    </xf>
    <xf numFmtId="0" fontId="5" fillId="7" borderId="24" xfId="1" applyFont="1" applyFill="1" applyBorder="1" applyAlignment="1">
      <alignment horizontal="center"/>
    </xf>
    <xf numFmtId="0" fontId="5" fillId="7" borderId="19" xfId="1" applyFont="1" applyFill="1" applyBorder="1" applyAlignment="1">
      <alignment horizontal="center"/>
    </xf>
    <xf numFmtId="0" fontId="5" fillId="7" borderId="15" xfId="1" applyFont="1" applyFill="1" applyBorder="1" applyAlignment="1">
      <alignment horizontal="center"/>
    </xf>
    <xf numFmtId="0" fontId="5" fillId="8" borderId="21" xfId="1" applyFont="1" applyFill="1" applyBorder="1" applyAlignment="1">
      <alignment horizontal="center"/>
    </xf>
    <xf numFmtId="0" fontId="1" fillId="7" borderId="19" xfId="1" applyFill="1" applyBorder="1" applyAlignment="1">
      <alignment horizontal="center"/>
    </xf>
    <xf numFmtId="0" fontId="1" fillId="7" borderId="15" xfId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25" xfId="1" applyFont="1" applyFill="1" applyBorder="1" applyAlignment="1">
      <alignment horizontal="center"/>
    </xf>
    <xf numFmtId="0" fontId="1" fillId="15" borderId="16" xfId="1" applyFill="1" applyBorder="1" applyAlignment="1">
      <alignment horizontal="center"/>
    </xf>
    <xf numFmtId="0" fontId="1" fillId="6" borderId="34" xfId="1" applyFill="1" applyBorder="1" applyAlignment="1">
      <alignment horizontal="center"/>
    </xf>
    <xf numFmtId="0" fontId="1" fillId="16" borderId="17" xfId="1" applyFill="1" applyBorder="1" applyAlignment="1">
      <alignment horizontal="center"/>
    </xf>
    <xf numFmtId="0" fontId="1" fillId="8" borderId="37" xfId="1" applyFill="1" applyBorder="1" applyAlignment="1">
      <alignment horizontal="center"/>
    </xf>
    <xf numFmtId="0" fontId="1" fillId="6" borderId="38" xfId="1" applyFill="1" applyBorder="1" applyAlignment="1">
      <alignment horizontal="center"/>
    </xf>
    <xf numFmtId="0" fontId="1" fillId="16" borderId="5" xfId="1" applyFill="1" applyBorder="1" applyAlignment="1">
      <alignment horizontal="center"/>
    </xf>
    <xf numFmtId="0" fontId="1" fillId="17" borderId="16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1" fillId="0" borderId="40" xfId="1" applyBorder="1" applyAlignment="1">
      <alignment horizontal="center"/>
    </xf>
    <xf numFmtId="0" fontId="1" fillId="3" borderId="41" xfId="1" applyFill="1" applyBorder="1" applyAlignment="1">
      <alignment horizontal="center"/>
    </xf>
    <xf numFmtId="0" fontId="1" fillId="4" borderId="40" xfId="1" applyFill="1" applyBorder="1" applyAlignment="1">
      <alignment horizontal="center"/>
    </xf>
    <xf numFmtId="0" fontId="1" fillId="18" borderId="42" xfId="1" applyFill="1" applyBorder="1" applyAlignment="1">
      <alignment horizontal="center"/>
    </xf>
    <xf numFmtId="0" fontId="1" fillId="18" borderId="43" xfId="1" applyFill="1" applyBorder="1" applyAlignment="1">
      <alignment horizontal="center"/>
    </xf>
    <xf numFmtId="0" fontId="1" fillId="18" borderId="34" xfId="1" applyFill="1" applyBorder="1" applyAlignment="1">
      <alignment horizontal="center"/>
    </xf>
    <xf numFmtId="0" fontId="1" fillId="19" borderId="35" xfId="1" applyFill="1" applyBorder="1" applyAlignment="1">
      <alignment horizontal="center"/>
    </xf>
    <xf numFmtId="0" fontId="1" fillId="10" borderId="40" xfId="1" applyFill="1" applyBorder="1" applyAlignment="1">
      <alignment horizontal="center"/>
    </xf>
    <xf numFmtId="0" fontId="1" fillId="14" borderId="40" xfId="1" applyFill="1" applyBorder="1" applyAlignment="1">
      <alignment horizontal="center"/>
    </xf>
    <xf numFmtId="0" fontId="1" fillId="11" borderId="32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9" borderId="5" xfId="1" applyFill="1" applyBorder="1" applyAlignment="1">
      <alignment horizontal="center"/>
    </xf>
    <xf numFmtId="0" fontId="1" fillId="14" borderId="11" xfId="1" applyFill="1" applyBorder="1" applyAlignment="1">
      <alignment horizontal="center"/>
    </xf>
    <xf numFmtId="0" fontId="1" fillId="11" borderId="5" xfId="1" applyFill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1" fillId="11" borderId="44" xfId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1" fillId="6" borderId="42" xfId="1" applyFill="1" applyBorder="1" applyAlignment="1">
      <alignment horizontal="center"/>
    </xf>
    <xf numFmtId="0" fontId="1" fillId="6" borderId="41" xfId="1" applyFill="1" applyBorder="1" applyAlignment="1">
      <alignment horizontal="center"/>
    </xf>
    <xf numFmtId="0" fontId="1" fillId="6" borderId="46" xfId="1" applyFill="1" applyBorder="1" applyAlignment="1">
      <alignment horizontal="center"/>
    </xf>
    <xf numFmtId="0" fontId="1" fillId="9" borderId="35" xfId="1" applyFill="1" applyBorder="1" applyAlignment="1">
      <alignment horizontal="center"/>
    </xf>
    <xf numFmtId="0" fontId="1" fillId="10" borderId="42" xfId="1" applyFill="1" applyBorder="1" applyAlignment="1">
      <alignment horizontal="center"/>
    </xf>
    <xf numFmtId="0" fontId="1" fillId="13" borderId="36" xfId="1" applyFill="1" applyBorder="1" applyAlignment="1">
      <alignment horizontal="center"/>
    </xf>
    <xf numFmtId="0" fontId="1" fillId="14" borderId="36" xfId="1" applyFill="1" applyBorder="1" applyAlignment="1">
      <alignment horizontal="center"/>
    </xf>
    <xf numFmtId="0" fontId="1" fillId="0" borderId="0" xfId="1"/>
    <xf numFmtId="0" fontId="7" fillId="0" borderId="0" xfId="1" applyFont="1"/>
    <xf numFmtId="0" fontId="8" fillId="20" borderId="0" xfId="1" applyFont="1" applyFill="1"/>
    <xf numFmtId="0" fontId="1" fillId="20" borderId="0" xfId="1" applyFill="1"/>
    <xf numFmtId="0" fontId="1" fillId="21" borderId="16" xfId="1" applyFill="1" applyBorder="1"/>
    <xf numFmtId="9" fontId="1" fillId="21" borderId="16" xfId="1" applyNumberFormat="1" applyFill="1" applyBorder="1"/>
  </cellXfs>
  <cellStyles count="2">
    <cellStyle name="Normal" xfId="0" builtinId="0"/>
    <cellStyle name="Normal 2" xfId="1" xr:uid="{2C434A96-0396-4068-9022-C1E0AC5BE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76AB-42C7-4C26-97B4-99802D79503E}">
  <dimension ref="A1:AC74"/>
  <sheetViews>
    <sheetView tabSelected="1" workbookViewId="0">
      <selection activeCell="H7" sqref="H7"/>
    </sheetView>
  </sheetViews>
  <sheetFormatPr defaultRowHeight="14.4" x14ac:dyDescent="0.3"/>
  <cols>
    <col min="1" max="1" width="14.6640625" bestFit="1" customWidth="1"/>
    <col min="2" max="2" width="14.21875" bestFit="1" customWidth="1"/>
    <col min="5" max="5" width="11.88671875" bestFit="1" customWidth="1"/>
    <col min="6" max="6" width="23.33203125" bestFit="1" customWidth="1"/>
    <col min="7" max="7" width="12.6640625" bestFit="1" customWidth="1"/>
    <col min="8" max="8" width="13.109375" bestFit="1" customWidth="1"/>
    <col min="9" max="9" width="14.33203125" bestFit="1" customWidth="1"/>
    <col min="10" max="11" width="13.5546875" bestFit="1" customWidth="1"/>
    <col min="12" max="12" width="14.33203125" bestFit="1" customWidth="1"/>
    <col min="13" max="13" width="7.5546875" bestFit="1" customWidth="1"/>
    <col min="14" max="14" width="12.77734375" bestFit="1" customWidth="1"/>
    <col min="15" max="15" width="21.109375" bestFit="1" customWidth="1"/>
    <col min="16" max="16" width="12" bestFit="1" customWidth="1"/>
    <col min="17" max="17" width="16" bestFit="1" customWidth="1"/>
  </cols>
  <sheetData>
    <row r="1" spans="1:29" ht="15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5" thickBot="1" x14ac:dyDescent="0.35">
      <c r="A2" s="3">
        <v>101</v>
      </c>
      <c r="B2" s="4">
        <v>1</v>
      </c>
      <c r="C2" s="5" t="s">
        <v>29</v>
      </c>
      <c r="D2" s="6">
        <v>45</v>
      </c>
      <c r="E2" s="7">
        <v>25</v>
      </c>
      <c r="F2" s="8">
        <v>35</v>
      </c>
      <c r="G2" s="9">
        <v>9</v>
      </c>
      <c r="H2" s="10">
        <v>1</v>
      </c>
      <c r="I2" s="11"/>
      <c r="J2" s="12"/>
      <c r="K2" s="13"/>
      <c r="L2" s="14">
        <v>3</v>
      </c>
      <c r="M2" s="14">
        <v>3</v>
      </c>
      <c r="N2" s="15">
        <v>1</v>
      </c>
      <c r="O2" s="16"/>
      <c r="P2" s="16"/>
      <c r="Q2" s="16"/>
      <c r="R2" s="17">
        <v>3.1</v>
      </c>
      <c r="S2" s="18">
        <v>1.6</v>
      </c>
      <c r="T2" s="18">
        <v>0.6</v>
      </c>
      <c r="U2" s="18">
        <v>5.2</v>
      </c>
      <c r="V2" s="18">
        <v>5.25</v>
      </c>
      <c r="W2" s="18">
        <v>3.3</v>
      </c>
      <c r="X2" s="18">
        <v>4.5999999999999996</v>
      </c>
      <c r="Y2" s="18">
        <v>5</v>
      </c>
      <c r="Z2" s="18">
        <v>5.6</v>
      </c>
      <c r="AA2" s="18">
        <v>2.6</v>
      </c>
      <c r="AB2" s="18">
        <v>4</v>
      </c>
      <c r="AC2" s="19">
        <v>0</v>
      </c>
    </row>
    <row r="3" spans="1:29" ht="15" thickBot="1" x14ac:dyDescent="0.35">
      <c r="A3" s="20">
        <v>102</v>
      </c>
      <c r="B3" s="21">
        <v>1</v>
      </c>
      <c r="C3" s="22" t="s">
        <v>29</v>
      </c>
      <c r="D3" s="6">
        <v>80</v>
      </c>
      <c r="E3" s="23">
        <v>27</v>
      </c>
      <c r="F3" s="24">
        <v>20</v>
      </c>
      <c r="G3" s="25">
        <v>9</v>
      </c>
      <c r="H3" s="26">
        <v>20</v>
      </c>
      <c r="I3" s="27">
        <v>80</v>
      </c>
      <c r="J3" s="28">
        <v>40</v>
      </c>
      <c r="K3" s="29">
        <v>10</v>
      </c>
      <c r="L3" s="30">
        <v>2</v>
      </c>
      <c r="M3" s="30">
        <v>2</v>
      </c>
      <c r="N3" s="31">
        <v>1</v>
      </c>
      <c r="O3" s="32">
        <f t="shared" ref="O3:O23" si="0">AVERAGE(H3:K3)</f>
        <v>37.5</v>
      </c>
      <c r="P3" s="33">
        <f t="shared" ref="P3:P13" si="1">STDEV(H3:K3)</f>
        <v>30.956959368344517</v>
      </c>
      <c r="Q3" s="34">
        <v>15.28</v>
      </c>
      <c r="R3" s="35">
        <v>1.31</v>
      </c>
      <c r="S3" s="36">
        <v>0.83</v>
      </c>
      <c r="T3" s="36">
        <v>0</v>
      </c>
      <c r="U3" s="36">
        <v>4.5999999999999996</v>
      </c>
      <c r="V3" s="36">
        <v>3.25</v>
      </c>
      <c r="W3" s="36">
        <v>4.33</v>
      </c>
      <c r="X3" s="36">
        <v>0.33</v>
      </c>
      <c r="Y3" s="36">
        <v>4.5</v>
      </c>
      <c r="Z3" s="36">
        <v>4.67</v>
      </c>
      <c r="AA3" s="36">
        <v>4</v>
      </c>
      <c r="AB3" s="36">
        <v>5.33</v>
      </c>
      <c r="AC3" s="37">
        <v>1</v>
      </c>
    </row>
    <row r="4" spans="1:29" ht="15" thickBot="1" x14ac:dyDescent="0.35">
      <c r="A4" s="20">
        <v>103</v>
      </c>
      <c r="B4" s="21">
        <v>1</v>
      </c>
      <c r="C4" s="22" t="s">
        <v>30</v>
      </c>
      <c r="D4" s="6">
        <v>63</v>
      </c>
      <c r="E4" s="23">
        <v>15</v>
      </c>
      <c r="F4" s="24">
        <v>20</v>
      </c>
      <c r="G4" s="25">
        <v>19</v>
      </c>
      <c r="H4" s="26">
        <v>20</v>
      </c>
      <c r="I4" s="38">
        <v>80</v>
      </c>
      <c r="J4" s="39">
        <v>40</v>
      </c>
      <c r="K4" s="29">
        <v>1</v>
      </c>
      <c r="L4" s="30">
        <v>2</v>
      </c>
      <c r="M4" s="30">
        <v>2</v>
      </c>
      <c r="N4" s="31">
        <v>1</v>
      </c>
      <c r="O4" s="32">
        <f t="shared" si="0"/>
        <v>35.25</v>
      </c>
      <c r="P4" s="33">
        <f t="shared" si="1"/>
        <v>33.816908985496191</v>
      </c>
      <c r="Q4" s="40">
        <v>15.39</v>
      </c>
      <c r="R4" s="35">
        <v>2.31</v>
      </c>
      <c r="S4" s="36">
        <v>0</v>
      </c>
      <c r="T4" s="36">
        <v>0.17</v>
      </c>
      <c r="U4" s="36">
        <v>4.4000000000000004</v>
      </c>
      <c r="V4" s="36">
        <v>5</v>
      </c>
      <c r="W4" s="36">
        <v>3.33</v>
      </c>
      <c r="X4" s="36">
        <v>3.67</v>
      </c>
      <c r="Y4" s="36">
        <v>2</v>
      </c>
      <c r="Z4" s="36">
        <v>4</v>
      </c>
      <c r="AA4" s="36">
        <v>3.33</v>
      </c>
      <c r="AB4" s="36">
        <v>6</v>
      </c>
      <c r="AC4" s="37">
        <v>2.5</v>
      </c>
    </row>
    <row r="5" spans="1:29" ht="15" thickBot="1" x14ac:dyDescent="0.35">
      <c r="A5" s="20">
        <v>104</v>
      </c>
      <c r="B5" s="21">
        <v>1</v>
      </c>
      <c r="C5" s="22" t="s">
        <v>30</v>
      </c>
      <c r="D5" s="6">
        <v>21</v>
      </c>
      <c r="E5" s="23">
        <v>21</v>
      </c>
      <c r="F5" s="24">
        <v>15</v>
      </c>
      <c r="G5" s="25">
        <v>48</v>
      </c>
      <c r="H5" s="26">
        <v>90</v>
      </c>
      <c r="I5" s="38">
        <v>20</v>
      </c>
      <c r="J5" s="41">
        <v>15</v>
      </c>
      <c r="K5" s="29">
        <v>13</v>
      </c>
      <c r="L5" s="30">
        <v>1</v>
      </c>
      <c r="M5" s="30">
        <v>2</v>
      </c>
      <c r="N5" s="31">
        <v>0</v>
      </c>
      <c r="O5" s="32">
        <f t="shared" si="0"/>
        <v>34.5</v>
      </c>
      <c r="P5" s="33">
        <f t="shared" si="1"/>
        <v>37.116932344506417</v>
      </c>
      <c r="Q5" s="40">
        <v>-4.76</v>
      </c>
      <c r="R5" s="35">
        <v>3.15</v>
      </c>
      <c r="S5" s="36">
        <v>1</v>
      </c>
      <c r="T5" s="36">
        <v>1.33</v>
      </c>
      <c r="U5" s="36">
        <v>5.2</v>
      </c>
      <c r="V5" s="36">
        <v>4.5</v>
      </c>
      <c r="W5" s="36">
        <v>4.33</v>
      </c>
      <c r="X5" s="36">
        <v>4.67</v>
      </c>
      <c r="Y5" s="36">
        <v>4.5</v>
      </c>
      <c r="Z5" s="36">
        <v>3.67</v>
      </c>
      <c r="AA5" s="36">
        <v>0.33</v>
      </c>
      <c r="AB5" s="36">
        <v>6</v>
      </c>
      <c r="AC5" s="37">
        <v>4</v>
      </c>
    </row>
    <row r="6" spans="1:29" ht="15" thickBot="1" x14ac:dyDescent="0.35">
      <c r="A6" s="20">
        <v>105</v>
      </c>
      <c r="B6" s="21">
        <v>1</v>
      </c>
      <c r="C6" s="22" t="s">
        <v>29</v>
      </c>
      <c r="D6" s="6">
        <v>23</v>
      </c>
      <c r="E6" s="23">
        <v>13</v>
      </c>
      <c r="F6" s="24">
        <v>22</v>
      </c>
      <c r="G6" s="25">
        <v>42</v>
      </c>
      <c r="H6" s="39">
        <v>10</v>
      </c>
      <c r="I6" s="42">
        <v>3</v>
      </c>
      <c r="J6" s="38">
        <v>25</v>
      </c>
      <c r="K6" s="26">
        <v>95</v>
      </c>
      <c r="L6" s="30">
        <v>4</v>
      </c>
      <c r="M6" s="30">
        <v>3</v>
      </c>
      <c r="N6" s="31">
        <v>0</v>
      </c>
      <c r="O6" s="32">
        <f t="shared" si="0"/>
        <v>33.25</v>
      </c>
      <c r="P6" s="33">
        <f t="shared" si="1"/>
        <v>42.177205534111273</v>
      </c>
      <c r="Q6" s="40">
        <v>-2.54</v>
      </c>
      <c r="R6" s="35">
        <v>3</v>
      </c>
      <c r="S6" s="36">
        <v>3</v>
      </c>
      <c r="T6" s="36">
        <v>1.17</v>
      </c>
      <c r="U6" s="36">
        <v>5.4</v>
      </c>
      <c r="V6" s="36">
        <v>4.5</v>
      </c>
      <c r="W6" s="36">
        <v>1</v>
      </c>
      <c r="X6" s="36">
        <v>4</v>
      </c>
      <c r="Y6" s="36">
        <v>0</v>
      </c>
      <c r="Z6" s="36">
        <v>3.33</v>
      </c>
      <c r="AA6" s="36">
        <v>1.67</v>
      </c>
      <c r="AB6" s="36">
        <v>4.33</v>
      </c>
      <c r="AC6" s="37">
        <v>0.5</v>
      </c>
    </row>
    <row r="7" spans="1:29" ht="15" thickBot="1" x14ac:dyDescent="0.35">
      <c r="A7" s="20">
        <v>106</v>
      </c>
      <c r="B7" s="21">
        <v>1</v>
      </c>
      <c r="C7" s="22" t="s">
        <v>29</v>
      </c>
      <c r="D7" s="6">
        <v>23</v>
      </c>
      <c r="E7" s="23">
        <v>22</v>
      </c>
      <c r="F7" s="24">
        <v>25</v>
      </c>
      <c r="G7" s="25">
        <v>21</v>
      </c>
      <c r="H7" s="26">
        <v>40</v>
      </c>
      <c r="I7" s="38">
        <v>1</v>
      </c>
      <c r="J7" s="43">
        <v>5</v>
      </c>
      <c r="K7" s="29">
        <v>20</v>
      </c>
      <c r="L7" s="30">
        <v>1</v>
      </c>
      <c r="M7" s="30">
        <v>2</v>
      </c>
      <c r="N7" s="31">
        <v>0</v>
      </c>
      <c r="O7" s="32">
        <f t="shared" si="0"/>
        <v>16.5</v>
      </c>
      <c r="P7" s="33">
        <f t="shared" si="1"/>
        <v>17.672954855748749</v>
      </c>
      <c r="Q7" s="40">
        <v>-7.37</v>
      </c>
      <c r="R7" s="35">
        <v>3.38</v>
      </c>
      <c r="S7" s="36">
        <v>3.17</v>
      </c>
      <c r="T7" s="36">
        <v>1.83</v>
      </c>
      <c r="U7" s="36">
        <v>5</v>
      </c>
      <c r="V7" s="36">
        <v>4.5</v>
      </c>
      <c r="W7" s="36">
        <v>4.33</v>
      </c>
      <c r="X7" s="36">
        <v>3.67</v>
      </c>
      <c r="Y7" s="36">
        <v>4</v>
      </c>
      <c r="Z7" s="36">
        <v>4.33</v>
      </c>
      <c r="AA7" s="36">
        <v>2.67</v>
      </c>
      <c r="AB7" s="36">
        <v>5</v>
      </c>
      <c r="AC7" s="37">
        <v>3.5</v>
      </c>
    </row>
    <row r="8" spans="1:29" ht="15" thickBot="1" x14ac:dyDescent="0.35">
      <c r="A8" s="20">
        <v>107</v>
      </c>
      <c r="B8" s="21">
        <v>1</v>
      </c>
      <c r="C8" s="22" t="s">
        <v>29</v>
      </c>
      <c r="D8" s="6">
        <v>27</v>
      </c>
      <c r="E8" s="23">
        <v>23</v>
      </c>
      <c r="F8" s="24">
        <v>40</v>
      </c>
      <c r="G8" s="25">
        <v>34</v>
      </c>
      <c r="H8" s="39">
        <v>1</v>
      </c>
      <c r="I8" s="42">
        <v>50</v>
      </c>
      <c r="J8" s="38">
        <v>10</v>
      </c>
      <c r="K8" s="26">
        <v>45</v>
      </c>
      <c r="L8" s="30">
        <v>2</v>
      </c>
      <c r="M8" s="30">
        <v>3</v>
      </c>
      <c r="N8" s="31">
        <v>0</v>
      </c>
      <c r="O8" s="32">
        <f t="shared" si="0"/>
        <v>26.5</v>
      </c>
      <c r="P8" s="33">
        <f t="shared" si="1"/>
        <v>24.610295948376294</v>
      </c>
      <c r="Q8" s="40">
        <v>-6.65</v>
      </c>
      <c r="R8" s="35">
        <v>3.46</v>
      </c>
      <c r="S8" s="36">
        <v>3.3</v>
      </c>
      <c r="T8" s="36">
        <v>3.16</v>
      </c>
      <c r="U8" s="36">
        <v>2.6</v>
      </c>
      <c r="V8" s="36">
        <v>2</v>
      </c>
      <c r="W8" s="36">
        <v>2.6</v>
      </c>
      <c r="X8" s="36">
        <v>2.6</v>
      </c>
      <c r="Y8" s="36">
        <v>2.6</v>
      </c>
      <c r="Z8" s="36">
        <v>2</v>
      </c>
      <c r="AA8" s="36">
        <v>2.6</v>
      </c>
      <c r="AB8" s="36">
        <v>3.3</v>
      </c>
      <c r="AC8" s="37">
        <v>5</v>
      </c>
    </row>
    <row r="9" spans="1:29" ht="15" thickBot="1" x14ac:dyDescent="0.35">
      <c r="A9" s="20">
        <v>108</v>
      </c>
      <c r="B9" s="21">
        <v>1</v>
      </c>
      <c r="C9" s="22" t="s">
        <v>29</v>
      </c>
      <c r="D9" s="6">
        <v>25</v>
      </c>
      <c r="E9" s="23">
        <v>22</v>
      </c>
      <c r="F9" s="24">
        <v>8</v>
      </c>
      <c r="G9" s="25">
        <v>43</v>
      </c>
      <c r="H9" s="26">
        <v>65</v>
      </c>
      <c r="I9" s="38">
        <v>1</v>
      </c>
      <c r="J9" s="28">
        <v>78</v>
      </c>
      <c r="K9" s="44">
        <v>4</v>
      </c>
      <c r="L9" s="30">
        <v>3</v>
      </c>
      <c r="M9" s="30">
        <v>2</v>
      </c>
      <c r="N9" s="31">
        <v>0</v>
      </c>
      <c r="O9" s="32">
        <f t="shared" si="0"/>
        <v>37</v>
      </c>
      <c r="P9" s="33">
        <f t="shared" si="1"/>
        <v>40.2077936060494</v>
      </c>
      <c r="Q9" s="40">
        <v>-11.35</v>
      </c>
      <c r="R9" s="35">
        <v>3</v>
      </c>
      <c r="S9" s="36">
        <v>4.17</v>
      </c>
      <c r="T9" s="36">
        <v>0.83</v>
      </c>
      <c r="U9" s="36">
        <v>3.8</v>
      </c>
      <c r="V9" s="36">
        <v>4</v>
      </c>
      <c r="W9" s="36">
        <v>3.67</v>
      </c>
      <c r="X9" s="36">
        <v>3.67</v>
      </c>
      <c r="Y9" s="36">
        <v>3.5</v>
      </c>
      <c r="Z9" s="36">
        <v>2.67</v>
      </c>
      <c r="AA9" s="36">
        <v>3.33</v>
      </c>
      <c r="AB9" s="36">
        <v>4.67</v>
      </c>
      <c r="AC9" s="37">
        <v>4</v>
      </c>
    </row>
    <row r="10" spans="1:29" ht="15" thickBot="1" x14ac:dyDescent="0.35">
      <c r="A10" s="20">
        <v>109</v>
      </c>
      <c r="B10" s="21">
        <v>1</v>
      </c>
      <c r="C10" s="22" t="s">
        <v>30</v>
      </c>
      <c r="D10" s="6">
        <v>21</v>
      </c>
      <c r="E10" s="23">
        <v>13</v>
      </c>
      <c r="F10" s="24">
        <v>50</v>
      </c>
      <c r="G10" s="25">
        <v>15</v>
      </c>
      <c r="H10" s="39">
        <v>1</v>
      </c>
      <c r="I10" s="45">
        <v>40</v>
      </c>
      <c r="J10" s="29">
        <v>50</v>
      </c>
      <c r="K10" s="38">
        <v>85</v>
      </c>
      <c r="L10" s="46">
        <v>4</v>
      </c>
      <c r="M10" s="30">
        <v>4</v>
      </c>
      <c r="N10" s="31">
        <v>1</v>
      </c>
      <c r="O10" s="32">
        <f t="shared" si="0"/>
        <v>44</v>
      </c>
      <c r="P10" s="33">
        <f t="shared" si="1"/>
        <v>34.554305086341991</v>
      </c>
      <c r="Q10" s="40">
        <v>13.95</v>
      </c>
      <c r="R10" s="35">
        <v>2.54</v>
      </c>
      <c r="S10" s="36">
        <v>0.3</v>
      </c>
      <c r="T10" s="36">
        <v>1</v>
      </c>
      <c r="U10" s="36">
        <v>5.2</v>
      </c>
      <c r="V10" s="36">
        <v>2.5</v>
      </c>
      <c r="W10" s="36">
        <v>3</v>
      </c>
      <c r="X10" s="36">
        <v>4.5999999999999996</v>
      </c>
      <c r="Y10" s="36">
        <v>2</v>
      </c>
      <c r="Z10" s="36">
        <v>3.3</v>
      </c>
      <c r="AA10" s="36">
        <v>0.13</v>
      </c>
      <c r="AB10" s="36">
        <v>4.3</v>
      </c>
      <c r="AC10" s="37">
        <v>5</v>
      </c>
    </row>
    <row r="11" spans="1:29" ht="15" thickBot="1" x14ac:dyDescent="0.35">
      <c r="A11" s="20">
        <v>110</v>
      </c>
      <c r="B11" s="21">
        <v>1</v>
      </c>
      <c r="C11" s="22" t="s">
        <v>30</v>
      </c>
      <c r="D11" s="6">
        <v>77</v>
      </c>
      <c r="E11" s="23">
        <v>18</v>
      </c>
      <c r="F11" s="24">
        <v>20</v>
      </c>
      <c r="G11" s="25">
        <v>29</v>
      </c>
      <c r="H11" s="41">
        <v>5</v>
      </c>
      <c r="I11" s="47">
        <v>20</v>
      </c>
      <c r="J11" s="29">
        <v>1</v>
      </c>
      <c r="K11" s="38">
        <v>10</v>
      </c>
      <c r="L11" s="46">
        <v>2</v>
      </c>
      <c r="M11" s="30">
        <v>4</v>
      </c>
      <c r="N11" s="31">
        <v>0</v>
      </c>
      <c r="O11" s="32">
        <f t="shared" si="0"/>
        <v>9</v>
      </c>
      <c r="P11" s="33">
        <f t="shared" si="1"/>
        <v>8.2056890833941143</v>
      </c>
      <c r="Q11" s="40">
        <v>0.7</v>
      </c>
      <c r="R11" s="35">
        <v>3.85</v>
      </c>
      <c r="S11" s="36">
        <v>2.67</v>
      </c>
      <c r="T11" s="36">
        <v>0.83</v>
      </c>
      <c r="U11" s="36">
        <v>3</v>
      </c>
      <c r="V11" s="36">
        <v>4.75</v>
      </c>
      <c r="W11" s="36">
        <v>2.67</v>
      </c>
      <c r="X11" s="36">
        <v>4.33</v>
      </c>
      <c r="Y11" s="36">
        <v>3</v>
      </c>
      <c r="Z11" s="36">
        <v>4.33</v>
      </c>
      <c r="AA11" s="36">
        <v>3.5</v>
      </c>
      <c r="AB11" s="36">
        <v>5</v>
      </c>
      <c r="AC11" s="37">
        <v>3</v>
      </c>
    </row>
    <row r="12" spans="1:29" ht="15" thickBot="1" x14ac:dyDescent="0.35">
      <c r="A12" s="20">
        <v>111</v>
      </c>
      <c r="B12" s="21">
        <v>1</v>
      </c>
      <c r="C12" s="22" t="s">
        <v>29</v>
      </c>
      <c r="D12" s="6">
        <v>22</v>
      </c>
      <c r="E12" s="23">
        <v>22</v>
      </c>
      <c r="F12" s="24">
        <v>37</v>
      </c>
      <c r="G12" s="25">
        <v>31</v>
      </c>
      <c r="H12" s="48">
        <v>60</v>
      </c>
      <c r="I12" s="39">
        <v>87</v>
      </c>
      <c r="J12" s="47">
        <v>58</v>
      </c>
      <c r="K12" s="49">
        <v>5</v>
      </c>
      <c r="L12" s="30">
        <v>2</v>
      </c>
      <c r="M12" s="30">
        <v>1</v>
      </c>
      <c r="N12" s="31">
        <v>0</v>
      </c>
      <c r="O12" s="32">
        <f t="shared" si="0"/>
        <v>52.5</v>
      </c>
      <c r="P12" s="33">
        <f t="shared" si="1"/>
        <v>34.317148288671461</v>
      </c>
      <c r="Q12" s="40">
        <v>2.56</v>
      </c>
      <c r="R12" s="35">
        <v>2.46</v>
      </c>
      <c r="S12" s="36">
        <v>1.33</v>
      </c>
      <c r="T12" s="36">
        <v>0</v>
      </c>
      <c r="U12" s="36">
        <v>3.8</v>
      </c>
      <c r="V12" s="36">
        <v>4</v>
      </c>
      <c r="W12" s="36">
        <v>3</v>
      </c>
      <c r="X12" s="36">
        <v>3.66</v>
      </c>
      <c r="Y12" s="36">
        <v>0.5</v>
      </c>
      <c r="Z12" s="36">
        <v>2.66</v>
      </c>
      <c r="AA12" s="36">
        <v>1.33</v>
      </c>
      <c r="AB12" s="36">
        <v>5.66</v>
      </c>
      <c r="AC12" s="37">
        <v>2.5</v>
      </c>
    </row>
    <row r="13" spans="1:29" ht="15" thickBot="1" x14ac:dyDescent="0.35">
      <c r="A13" s="20">
        <v>112</v>
      </c>
      <c r="B13" s="21">
        <v>1</v>
      </c>
      <c r="C13" s="22" t="s">
        <v>30</v>
      </c>
      <c r="D13" s="6">
        <v>22</v>
      </c>
      <c r="E13" s="23">
        <v>25</v>
      </c>
      <c r="F13" s="24">
        <v>12</v>
      </c>
      <c r="G13" s="25">
        <v>20</v>
      </c>
      <c r="H13" s="48">
        <v>8</v>
      </c>
      <c r="I13" s="41">
        <v>70</v>
      </c>
      <c r="J13" s="47">
        <v>10</v>
      </c>
      <c r="K13" s="29">
        <v>65</v>
      </c>
      <c r="L13" s="30">
        <v>2</v>
      </c>
      <c r="M13" s="30">
        <v>1</v>
      </c>
      <c r="N13" s="31">
        <v>0</v>
      </c>
      <c r="O13" s="32">
        <f t="shared" si="0"/>
        <v>38.25</v>
      </c>
      <c r="P13" s="33">
        <f t="shared" si="1"/>
        <v>33.846467073142705</v>
      </c>
      <c r="Q13" s="40">
        <v>-10.33</v>
      </c>
      <c r="R13" s="35">
        <v>2.69</v>
      </c>
      <c r="S13" s="36">
        <v>0.83</v>
      </c>
      <c r="T13" s="36">
        <v>1.5</v>
      </c>
      <c r="U13" s="36">
        <v>5</v>
      </c>
      <c r="V13" s="36">
        <v>5</v>
      </c>
      <c r="W13" s="36">
        <v>1.6</v>
      </c>
      <c r="X13" s="36">
        <v>3</v>
      </c>
      <c r="Y13" s="36">
        <v>1.5</v>
      </c>
      <c r="Z13" s="36">
        <v>3</v>
      </c>
      <c r="AA13" s="36">
        <v>1.6</v>
      </c>
      <c r="AB13" s="36">
        <v>3.6</v>
      </c>
      <c r="AC13" s="37">
        <v>0.5</v>
      </c>
    </row>
    <row r="14" spans="1:29" ht="15" thickBot="1" x14ac:dyDescent="0.35">
      <c r="A14" s="20">
        <v>113</v>
      </c>
      <c r="B14" s="21">
        <v>1</v>
      </c>
      <c r="C14" s="22" t="s">
        <v>29</v>
      </c>
      <c r="D14" s="6">
        <v>50</v>
      </c>
      <c r="E14" s="23">
        <v>22</v>
      </c>
      <c r="F14" s="24">
        <v>12</v>
      </c>
      <c r="G14" s="25">
        <v>40</v>
      </c>
      <c r="H14" s="50">
        <v>5</v>
      </c>
      <c r="I14" s="51">
        <v>60</v>
      </c>
      <c r="J14" s="41">
        <v>1</v>
      </c>
      <c r="K14" s="29">
        <v>80</v>
      </c>
      <c r="L14" s="30">
        <v>4</v>
      </c>
      <c r="M14" s="30">
        <v>2</v>
      </c>
      <c r="N14" s="31">
        <v>0</v>
      </c>
      <c r="O14" s="32">
        <f t="shared" si="0"/>
        <v>36.5</v>
      </c>
      <c r="P14" s="33">
        <f>STDEV(H14:K15)</f>
        <v>30.240701050074883</v>
      </c>
      <c r="Q14" s="40">
        <v>8.5500000000000007</v>
      </c>
      <c r="R14" s="35">
        <v>1.1499999999999999</v>
      </c>
      <c r="S14" s="36">
        <v>1</v>
      </c>
      <c r="T14" s="36">
        <v>0</v>
      </c>
      <c r="U14" s="36">
        <v>5.2</v>
      </c>
      <c r="V14" s="36">
        <v>4.75</v>
      </c>
      <c r="W14" s="36">
        <v>3.33</v>
      </c>
      <c r="X14" s="36">
        <v>2</v>
      </c>
      <c r="Y14" s="36">
        <v>1</v>
      </c>
      <c r="Z14" s="36">
        <v>6</v>
      </c>
      <c r="AA14" s="36">
        <v>0.33</v>
      </c>
      <c r="AB14" s="36">
        <v>6</v>
      </c>
      <c r="AC14" s="37">
        <v>0</v>
      </c>
    </row>
    <row r="15" spans="1:29" ht="15" thickBot="1" x14ac:dyDescent="0.35">
      <c r="A15" s="20">
        <v>114</v>
      </c>
      <c r="B15" s="21">
        <v>1</v>
      </c>
      <c r="C15" s="22" t="s">
        <v>29</v>
      </c>
      <c r="D15" s="6">
        <v>72</v>
      </c>
      <c r="E15" s="23">
        <v>25</v>
      </c>
      <c r="F15" s="24">
        <v>26</v>
      </c>
      <c r="G15" s="25">
        <v>37</v>
      </c>
      <c r="H15" s="26">
        <v>1</v>
      </c>
      <c r="I15" s="44">
        <v>5</v>
      </c>
      <c r="J15" s="38">
        <v>15</v>
      </c>
      <c r="K15" s="26">
        <v>35</v>
      </c>
      <c r="L15" s="30">
        <v>4</v>
      </c>
      <c r="M15" s="30">
        <v>3</v>
      </c>
      <c r="N15" s="31">
        <v>0</v>
      </c>
      <c r="O15" s="32">
        <f t="shared" si="0"/>
        <v>14</v>
      </c>
      <c r="P15" s="33">
        <f t="shared" ref="P15:P23" si="2">STDEV(H15:K15)</f>
        <v>15.187714333192689</v>
      </c>
      <c r="Q15" s="40">
        <v>0.51</v>
      </c>
      <c r="R15" s="35">
        <v>1.69</v>
      </c>
      <c r="S15" s="36">
        <v>1</v>
      </c>
      <c r="T15" s="36">
        <v>0</v>
      </c>
      <c r="U15" s="36">
        <v>2</v>
      </c>
      <c r="V15" s="36">
        <v>1.75</v>
      </c>
      <c r="W15" s="36">
        <v>3.3</v>
      </c>
      <c r="X15" s="36">
        <v>3.3</v>
      </c>
      <c r="Y15" s="36">
        <v>1</v>
      </c>
      <c r="Z15" s="36">
        <v>3</v>
      </c>
      <c r="AA15" s="36">
        <v>1.75</v>
      </c>
      <c r="AB15" s="36">
        <v>3.6</v>
      </c>
      <c r="AC15" s="37">
        <v>3</v>
      </c>
    </row>
    <row r="16" spans="1:29" ht="15" thickBot="1" x14ac:dyDescent="0.35">
      <c r="A16" s="20">
        <v>115</v>
      </c>
      <c r="B16" s="21">
        <v>1</v>
      </c>
      <c r="C16" s="22" t="s">
        <v>30</v>
      </c>
      <c r="D16" s="6">
        <v>21</v>
      </c>
      <c r="E16" s="23">
        <v>8</v>
      </c>
      <c r="F16" s="24">
        <v>30</v>
      </c>
      <c r="G16" s="25">
        <v>29</v>
      </c>
      <c r="H16" s="52">
        <v>45</v>
      </c>
      <c r="I16" s="38">
        <v>1</v>
      </c>
      <c r="J16" s="28">
        <v>8</v>
      </c>
      <c r="K16" s="29">
        <v>25</v>
      </c>
      <c r="L16" s="30">
        <v>1</v>
      </c>
      <c r="M16" s="30">
        <v>2</v>
      </c>
      <c r="N16" s="31">
        <v>0</v>
      </c>
      <c r="O16" s="32">
        <f t="shared" si="0"/>
        <v>19.75</v>
      </c>
      <c r="P16" s="33">
        <f t="shared" si="2"/>
        <v>19.619293225462194</v>
      </c>
      <c r="Q16" s="40">
        <v>-8.4700000000000006</v>
      </c>
      <c r="R16" s="53">
        <v>2.54</v>
      </c>
      <c r="S16" s="53">
        <v>0.5</v>
      </c>
      <c r="T16" s="53">
        <v>0</v>
      </c>
      <c r="U16" s="53">
        <v>4</v>
      </c>
      <c r="V16" s="53">
        <v>1.75</v>
      </c>
      <c r="W16" s="53">
        <v>1.67</v>
      </c>
      <c r="X16" s="53">
        <v>4</v>
      </c>
      <c r="Y16" s="53">
        <v>1</v>
      </c>
      <c r="Z16" s="53">
        <v>1.33</v>
      </c>
      <c r="AA16" s="53">
        <v>2</v>
      </c>
      <c r="AB16" s="53">
        <v>2.67</v>
      </c>
      <c r="AC16" s="53">
        <v>0</v>
      </c>
    </row>
    <row r="17" spans="1:29" ht="15" thickBot="1" x14ac:dyDescent="0.35">
      <c r="A17" s="20">
        <v>116</v>
      </c>
      <c r="B17" s="21">
        <v>1</v>
      </c>
      <c r="C17" s="22" t="s">
        <v>30</v>
      </c>
      <c r="D17" s="6">
        <v>23</v>
      </c>
      <c r="E17" s="23">
        <v>10</v>
      </c>
      <c r="F17" s="24">
        <v>11</v>
      </c>
      <c r="G17" s="25">
        <v>43</v>
      </c>
      <c r="H17" s="48">
        <v>10</v>
      </c>
      <c r="I17" s="28">
        <v>28</v>
      </c>
      <c r="J17" s="47">
        <v>7</v>
      </c>
      <c r="K17" s="29">
        <v>12</v>
      </c>
      <c r="L17" s="30">
        <v>2</v>
      </c>
      <c r="M17" s="30">
        <v>1</v>
      </c>
      <c r="N17" s="31">
        <v>0</v>
      </c>
      <c r="O17" s="32">
        <f t="shared" si="0"/>
        <v>14.25</v>
      </c>
      <c r="P17" s="33">
        <f t="shared" si="2"/>
        <v>9.3941471140279678</v>
      </c>
      <c r="Q17" s="40">
        <v>-2.77</v>
      </c>
      <c r="R17" s="53">
        <v>2.62</v>
      </c>
      <c r="S17" s="53">
        <v>1.83</v>
      </c>
      <c r="T17" s="53">
        <v>2.33</v>
      </c>
      <c r="U17" s="53">
        <v>3</v>
      </c>
      <c r="V17" s="53">
        <v>3.75</v>
      </c>
      <c r="W17" s="53">
        <v>4</v>
      </c>
      <c r="X17" s="53">
        <v>2.67</v>
      </c>
      <c r="Y17" s="53">
        <v>3.5</v>
      </c>
      <c r="Z17" s="53">
        <v>3.33</v>
      </c>
      <c r="AA17" s="53">
        <v>3.33</v>
      </c>
      <c r="AB17" s="53">
        <v>3</v>
      </c>
      <c r="AC17" s="53">
        <v>3.5</v>
      </c>
    </row>
    <row r="18" spans="1:29" ht="15" thickBot="1" x14ac:dyDescent="0.35">
      <c r="A18" s="20">
        <v>117</v>
      </c>
      <c r="B18" s="21">
        <v>1</v>
      </c>
      <c r="C18" s="22" t="s">
        <v>29</v>
      </c>
      <c r="D18" s="6">
        <v>38</v>
      </c>
      <c r="E18" s="23">
        <v>18</v>
      </c>
      <c r="F18" s="24">
        <v>36</v>
      </c>
      <c r="G18" s="25">
        <v>17</v>
      </c>
      <c r="H18" s="54">
        <v>5</v>
      </c>
      <c r="I18" s="41">
        <v>3</v>
      </c>
      <c r="J18" s="47">
        <v>40</v>
      </c>
      <c r="K18" s="29">
        <v>6</v>
      </c>
      <c r="L18" s="30">
        <v>3</v>
      </c>
      <c r="M18" s="30">
        <v>1</v>
      </c>
      <c r="N18" s="31">
        <v>0</v>
      </c>
      <c r="O18" s="32">
        <f t="shared" si="0"/>
        <v>13.5</v>
      </c>
      <c r="P18" s="33">
        <f t="shared" si="2"/>
        <v>17.710637105046974</v>
      </c>
      <c r="Q18" s="40">
        <v>-4.04</v>
      </c>
      <c r="R18" s="35">
        <v>1</v>
      </c>
      <c r="S18" s="36">
        <v>0</v>
      </c>
      <c r="T18" s="36">
        <v>0.3</v>
      </c>
      <c r="U18" s="36">
        <v>5.4</v>
      </c>
      <c r="V18" s="36">
        <v>3.5</v>
      </c>
      <c r="W18" s="36">
        <v>4.3</v>
      </c>
      <c r="X18" s="36">
        <v>2.2999999999999998</v>
      </c>
      <c r="Y18" s="36">
        <v>1.5</v>
      </c>
      <c r="Z18" s="36">
        <v>1.3</v>
      </c>
      <c r="AA18" s="36">
        <v>1</v>
      </c>
      <c r="AB18" s="36">
        <v>5</v>
      </c>
      <c r="AC18" s="37">
        <v>2</v>
      </c>
    </row>
    <row r="19" spans="1:29" ht="15.6" thickTop="1" thickBot="1" x14ac:dyDescent="0.35">
      <c r="A19" s="20">
        <v>118</v>
      </c>
      <c r="B19" s="21">
        <v>1</v>
      </c>
      <c r="C19" s="22" t="s">
        <v>30</v>
      </c>
      <c r="D19" s="6">
        <v>18</v>
      </c>
      <c r="E19" s="23">
        <v>19</v>
      </c>
      <c r="F19" s="24">
        <v>35</v>
      </c>
      <c r="G19" s="25">
        <v>45</v>
      </c>
      <c r="H19" s="50">
        <v>40</v>
      </c>
      <c r="I19" s="55">
        <v>50</v>
      </c>
      <c r="J19" s="39">
        <v>10</v>
      </c>
      <c r="K19" s="29">
        <v>60</v>
      </c>
      <c r="L19" s="30">
        <v>4</v>
      </c>
      <c r="M19" s="30">
        <v>2</v>
      </c>
      <c r="N19" s="31">
        <v>0</v>
      </c>
      <c r="O19" s="32">
        <f t="shared" si="0"/>
        <v>40</v>
      </c>
      <c r="P19" s="33">
        <f t="shared" si="2"/>
        <v>21.602468994692867</v>
      </c>
      <c r="Q19" s="40">
        <v>4.3</v>
      </c>
      <c r="R19" s="35">
        <v>3.23</v>
      </c>
      <c r="S19" s="36">
        <v>2.5</v>
      </c>
      <c r="T19" s="36">
        <v>0.83</v>
      </c>
      <c r="U19" s="36">
        <v>4.2</v>
      </c>
      <c r="V19" s="36">
        <v>5.75</v>
      </c>
      <c r="W19" s="36">
        <v>2.6</v>
      </c>
      <c r="X19" s="36">
        <v>4.3</v>
      </c>
      <c r="Y19" s="36">
        <v>0</v>
      </c>
      <c r="Z19" s="36">
        <v>4</v>
      </c>
      <c r="AA19" s="36">
        <v>2.2999999999999998</v>
      </c>
      <c r="AB19" s="36">
        <v>5.3</v>
      </c>
      <c r="AC19" s="37">
        <v>3.5</v>
      </c>
    </row>
    <row r="20" spans="1:29" ht="15.6" thickTop="1" thickBot="1" x14ac:dyDescent="0.35">
      <c r="A20" s="20">
        <v>119</v>
      </c>
      <c r="B20" s="21">
        <v>1</v>
      </c>
      <c r="C20" s="22" t="s">
        <v>29</v>
      </c>
      <c r="D20" s="6">
        <v>23</v>
      </c>
      <c r="E20" s="23">
        <v>9</v>
      </c>
      <c r="F20" s="24">
        <v>15</v>
      </c>
      <c r="G20" s="25">
        <v>41</v>
      </c>
      <c r="H20" s="26">
        <v>30</v>
      </c>
      <c r="I20" s="55">
        <v>70</v>
      </c>
      <c r="J20" s="41">
        <v>10</v>
      </c>
      <c r="K20" s="29">
        <v>85</v>
      </c>
      <c r="L20" s="30">
        <v>4</v>
      </c>
      <c r="M20" s="30">
        <v>2</v>
      </c>
      <c r="N20" s="31">
        <v>0</v>
      </c>
      <c r="O20" s="32">
        <f t="shared" si="0"/>
        <v>48.75</v>
      </c>
      <c r="P20" s="33">
        <f t="shared" si="2"/>
        <v>34.731109973624513</v>
      </c>
      <c r="Q20" s="40">
        <v>7.21</v>
      </c>
      <c r="R20" s="53">
        <v>3.39</v>
      </c>
      <c r="S20" s="53">
        <v>1.83</v>
      </c>
      <c r="T20" s="53">
        <v>0.17</v>
      </c>
      <c r="U20" s="53">
        <v>5.8</v>
      </c>
      <c r="V20" s="53">
        <v>4.25</v>
      </c>
      <c r="W20" s="53">
        <v>1.67</v>
      </c>
      <c r="X20" s="53">
        <v>5.67</v>
      </c>
      <c r="Y20" s="53">
        <v>0.5</v>
      </c>
      <c r="Z20" s="53">
        <v>1.33</v>
      </c>
      <c r="AA20" s="53">
        <v>1.67</v>
      </c>
      <c r="AB20" s="53">
        <v>3</v>
      </c>
      <c r="AC20" s="53">
        <v>2.5</v>
      </c>
    </row>
    <row r="21" spans="1:29" ht="15.6" thickTop="1" thickBot="1" x14ac:dyDescent="0.35">
      <c r="A21" s="56">
        <v>120</v>
      </c>
      <c r="B21" s="57">
        <v>1</v>
      </c>
      <c r="C21" s="58" t="s">
        <v>30</v>
      </c>
      <c r="D21" s="59">
        <v>23</v>
      </c>
      <c r="E21" s="60">
        <v>17</v>
      </c>
      <c r="F21" s="61">
        <v>23</v>
      </c>
      <c r="G21" s="62">
        <v>1</v>
      </c>
      <c r="H21" s="41">
        <v>10</v>
      </c>
      <c r="I21" s="42">
        <v>15</v>
      </c>
      <c r="J21" s="55">
        <v>30</v>
      </c>
      <c r="K21" s="52">
        <v>8</v>
      </c>
      <c r="L21" s="63">
        <v>3</v>
      </c>
      <c r="M21" s="63">
        <v>3</v>
      </c>
      <c r="N21" s="64">
        <v>1</v>
      </c>
      <c r="O21" s="65">
        <f t="shared" si="0"/>
        <v>15.75</v>
      </c>
      <c r="P21" s="66">
        <f t="shared" si="2"/>
        <v>9.9456858318904615</v>
      </c>
      <c r="Q21" s="67">
        <v>9.0399999999999991</v>
      </c>
      <c r="R21" s="68">
        <v>4.6900000000000004</v>
      </c>
      <c r="S21" s="68">
        <v>4</v>
      </c>
      <c r="T21" s="68">
        <v>1.33</v>
      </c>
      <c r="U21" s="68">
        <v>2.8</v>
      </c>
      <c r="V21" s="68">
        <v>6</v>
      </c>
      <c r="W21" s="68">
        <v>3</v>
      </c>
      <c r="X21" s="68">
        <v>4</v>
      </c>
      <c r="Y21" s="68">
        <v>1</v>
      </c>
      <c r="Z21" s="68">
        <v>3.67</v>
      </c>
      <c r="AA21" s="68">
        <v>2.33</v>
      </c>
      <c r="AB21" s="68">
        <v>4</v>
      </c>
      <c r="AC21" s="68">
        <v>5</v>
      </c>
    </row>
    <row r="22" spans="1:29" ht="15" thickBot="1" x14ac:dyDescent="0.35">
      <c r="A22" s="3">
        <v>201</v>
      </c>
      <c r="B22" s="4">
        <v>2</v>
      </c>
      <c r="C22" s="5" t="s">
        <v>29</v>
      </c>
      <c r="D22" s="6">
        <v>53</v>
      </c>
      <c r="E22" s="7">
        <v>23</v>
      </c>
      <c r="F22" s="8">
        <v>25</v>
      </c>
      <c r="G22" s="9">
        <v>8</v>
      </c>
      <c r="H22" s="39">
        <v>1</v>
      </c>
      <c r="I22" s="69">
        <v>25</v>
      </c>
      <c r="J22" s="49">
        <v>10</v>
      </c>
      <c r="K22" s="38">
        <v>80</v>
      </c>
      <c r="L22" s="70">
        <v>4</v>
      </c>
      <c r="M22" s="71">
        <v>4</v>
      </c>
      <c r="N22" s="72">
        <v>1</v>
      </c>
      <c r="O22" s="73">
        <f t="shared" si="0"/>
        <v>29</v>
      </c>
      <c r="P22" s="74">
        <f t="shared" si="2"/>
        <v>35.411862419251548</v>
      </c>
      <c r="Q22" s="75">
        <v>17.14</v>
      </c>
      <c r="R22" s="76">
        <v>0.77</v>
      </c>
      <c r="S22" s="76">
        <v>0.16</v>
      </c>
      <c r="T22" s="76">
        <v>0</v>
      </c>
      <c r="U22" s="76">
        <v>4.8</v>
      </c>
      <c r="V22" s="76">
        <v>2.25</v>
      </c>
      <c r="W22" s="76">
        <v>5.6</v>
      </c>
      <c r="X22" s="76">
        <v>3</v>
      </c>
      <c r="Y22" s="76">
        <v>1</v>
      </c>
      <c r="Z22" s="76">
        <v>4.5999999999999996</v>
      </c>
      <c r="AA22" s="76">
        <v>3</v>
      </c>
      <c r="AB22" s="76">
        <v>6</v>
      </c>
      <c r="AC22" s="76">
        <v>1</v>
      </c>
    </row>
    <row r="23" spans="1:29" ht="15" thickBot="1" x14ac:dyDescent="0.35">
      <c r="A23" s="20">
        <v>202</v>
      </c>
      <c r="B23" s="21">
        <v>2</v>
      </c>
      <c r="C23" s="22" t="s">
        <v>29</v>
      </c>
      <c r="D23" s="6">
        <v>21</v>
      </c>
      <c r="E23" s="23">
        <v>17</v>
      </c>
      <c r="F23" s="24">
        <v>27</v>
      </c>
      <c r="G23" s="25">
        <v>7</v>
      </c>
      <c r="H23" s="39">
        <v>52</v>
      </c>
      <c r="I23" s="39">
        <v>20</v>
      </c>
      <c r="J23" s="29">
        <v>15</v>
      </c>
      <c r="K23" s="38">
        <v>70</v>
      </c>
      <c r="L23" s="46">
        <v>4</v>
      </c>
      <c r="M23" s="30">
        <v>4</v>
      </c>
      <c r="N23" s="31">
        <v>1</v>
      </c>
      <c r="O23" s="32">
        <f t="shared" si="0"/>
        <v>39.25</v>
      </c>
      <c r="P23" s="33">
        <f t="shared" si="2"/>
        <v>26.247222075234298</v>
      </c>
      <c r="Q23" s="77">
        <v>12</v>
      </c>
      <c r="R23" s="78">
        <v>2.85</v>
      </c>
      <c r="S23" s="78">
        <v>1</v>
      </c>
      <c r="T23" s="78">
        <v>2.83</v>
      </c>
      <c r="U23" s="78">
        <v>2.8</v>
      </c>
      <c r="V23" s="78">
        <v>2.75</v>
      </c>
      <c r="W23" s="78">
        <v>3.3</v>
      </c>
      <c r="X23" s="78">
        <v>3.6</v>
      </c>
      <c r="Y23" s="78">
        <v>2.2999999999999998</v>
      </c>
      <c r="Z23" s="78">
        <v>3.6</v>
      </c>
      <c r="AA23" s="78">
        <v>3.3</v>
      </c>
      <c r="AB23" s="78">
        <v>4</v>
      </c>
      <c r="AC23" s="78">
        <v>4</v>
      </c>
    </row>
    <row r="24" spans="1:29" ht="15" thickBot="1" x14ac:dyDescent="0.35">
      <c r="A24" s="20">
        <v>203</v>
      </c>
      <c r="B24" s="21">
        <v>2</v>
      </c>
      <c r="C24" s="22" t="s">
        <v>29</v>
      </c>
      <c r="D24" s="6">
        <v>32</v>
      </c>
      <c r="E24" s="23">
        <v>18</v>
      </c>
      <c r="F24" s="24">
        <v>28</v>
      </c>
      <c r="G24" s="25">
        <v>39</v>
      </c>
      <c r="H24" s="79"/>
      <c r="I24" s="80"/>
      <c r="J24" s="81"/>
      <c r="K24" s="82"/>
      <c r="L24" s="46">
        <v>1</v>
      </c>
      <c r="M24" s="30">
        <v>4</v>
      </c>
      <c r="N24" s="31">
        <v>0</v>
      </c>
      <c r="O24" s="83"/>
      <c r="P24" s="83"/>
      <c r="Q24" s="84"/>
      <c r="R24" s="78">
        <v>2</v>
      </c>
      <c r="S24" s="78">
        <v>0.5</v>
      </c>
      <c r="T24" s="78">
        <v>0.67</v>
      </c>
      <c r="U24" s="78">
        <v>4.8</v>
      </c>
      <c r="V24" s="78">
        <v>3.75</v>
      </c>
      <c r="W24" s="78">
        <v>3.33</v>
      </c>
      <c r="X24" s="78">
        <v>4.33</v>
      </c>
      <c r="Y24" s="78">
        <v>1.5</v>
      </c>
      <c r="Z24" s="78">
        <v>3.67</v>
      </c>
      <c r="AA24" s="78">
        <v>1</v>
      </c>
      <c r="AB24" s="78">
        <v>5.33</v>
      </c>
      <c r="AC24" s="78">
        <v>4.5</v>
      </c>
    </row>
    <row r="25" spans="1:29" ht="15" thickBot="1" x14ac:dyDescent="0.35">
      <c r="A25" s="20">
        <v>204</v>
      </c>
      <c r="B25" s="21">
        <v>2</v>
      </c>
      <c r="C25" s="22" t="s">
        <v>29</v>
      </c>
      <c r="D25" s="6">
        <v>20</v>
      </c>
      <c r="E25" s="23">
        <v>9</v>
      </c>
      <c r="F25" s="24">
        <v>15</v>
      </c>
      <c r="G25" s="25">
        <v>6</v>
      </c>
      <c r="H25" s="48">
        <v>20</v>
      </c>
      <c r="I25" s="41">
        <v>10</v>
      </c>
      <c r="J25" s="47">
        <v>2</v>
      </c>
      <c r="K25" s="49">
        <v>22</v>
      </c>
      <c r="L25" s="30">
        <v>4</v>
      </c>
      <c r="M25" s="30">
        <v>1</v>
      </c>
      <c r="N25" s="31">
        <v>0</v>
      </c>
      <c r="O25" s="32">
        <f>AVERAGE(H25:K25)</f>
        <v>13.5</v>
      </c>
      <c r="P25" s="33">
        <f>STDEV(H25:K25)</f>
        <v>9.2915732431775684</v>
      </c>
      <c r="Q25" s="77">
        <v>4.2699999999999996</v>
      </c>
      <c r="R25" s="78">
        <v>3.31</v>
      </c>
      <c r="S25" s="78">
        <v>2.2999999999999998</v>
      </c>
      <c r="T25" s="78">
        <v>4.3</v>
      </c>
      <c r="U25" s="78">
        <v>3.2</v>
      </c>
      <c r="V25" s="78">
        <v>3.5</v>
      </c>
      <c r="W25" s="78">
        <v>4.3</v>
      </c>
      <c r="X25" s="78">
        <v>2</v>
      </c>
      <c r="Y25" s="78">
        <v>4</v>
      </c>
      <c r="Z25" s="78">
        <v>2.6</v>
      </c>
      <c r="AA25" s="78">
        <v>3.6</v>
      </c>
      <c r="AB25" s="78">
        <v>4.3</v>
      </c>
      <c r="AC25" s="78">
        <v>5</v>
      </c>
    </row>
    <row r="26" spans="1:29" ht="15" thickBot="1" x14ac:dyDescent="0.35">
      <c r="A26" s="20">
        <v>205</v>
      </c>
      <c r="B26" s="21">
        <v>2</v>
      </c>
      <c r="C26" s="22" t="s">
        <v>29</v>
      </c>
      <c r="D26" s="6">
        <v>25</v>
      </c>
      <c r="E26" s="23">
        <v>14</v>
      </c>
      <c r="F26" s="24">
        <v>30</v>
      </c>
      <c r="G26" s="25">
        <v>35</v>
      </c>
      <c r="H26" s="50">
        <v>70</v>
      </c>
      <c r="I26" s="38">
        <v>80</v>
      </c>
      <c r="J26" s="85"/>
      <c r="K26" s="81"/>
      <c r="L26" s="30">
        <v>2</v>
      </c>
      <c r="M26" s="30">
        <v>2</v>
      </c>
      <c r="N26" s="31">
        <v>1</v>
      </c>
      <c r="O26" s="83"/>
      <c r="P26" s="83"/>
      <c r="Q26" s="84"/>
      <c r="R26" s="78">
        <v>3.54</v>
      </c>
      <c r="S26" s="78">
        <v>2.83</v>
      </c>
      <c r="T26" s="78">
        <v>1.1599999999999999</v>
      </c>
      <c r="U26" s="78">
        <v>4.4000000000000004</v>
      </c>
      <c r="V26" s="78">
        <v>3.75</v>
      </c>
      <c r="W26" s="78">
        <v>2.2999999999999998</v>
      </c>
      <c r="X26" s="78">
        <v>4</v>
      </c>
      <c r="Y26" s="78">
        <v>1</v>
      </c>
      <c r="Z26" s="78">
        <v>3</v>
      </c>
      <c r="AA26" s="78">
        <v>2</v>
      </c>
      <c r="AB26" s="78">
        <v>4.3</v>
      </c>
      <c r="AC26" s="78">
        <v>3.5</v>
      </c>
    </row>
    <row r="27" spans="1:29" ht="15" thickBot="1" x14ac:dyDescent="0.35">
      <c r="A27" s="20">
        <v>206</v>
      </c>
      <c r="B27" s="21">
        <v>2</v>
      </c>
      <c r="C27" s="22" t="s">
        <v>29</v>
      </c>
      <c r="D27" s="6">
        <v>22</v>
      </c>
      <c r="E27" s="23">
        <v>21</v>
      </c>
      <c r="F27" s="24">
        <v>28</v>
      </c>
      <c r="G27" s="25">
        <v>8</v>
      </c>
      <c r="H27" s="26">
        <v>62</v>
      </c>
      <c r="I27" s="38">
        <v>78</v>
      </c>
      <c r="J27" s="39">
        <v>23</v>
      </c>
      <c r="K27" s="44">
        <v>12</v>
      </c>
      <c r="L27" s="30">
        <v>2</v>
      </c>
      <c r="M27" s="30">
        <v>2</v>
      </c>
      <c r="N27" s="31">
        <v>1</v>
      </c>
      <c r="O27" s="32">
        <f>AVERAGE(H27:K27)</f>
        <v>43.75</v>
      </c>
      <c r="P27" s="33">
        <f>STDEV(H27:K27)</f>
        <v>31.330230342806825</v>
      </c>
      <c r="Q27" s="77">
        <v>12.24</v>
      </c>
      <c r="R27" s="78">
        <v>2.85</v>
      </c>
      <c r="S27" s="78">
        <v>1.67</v>
      </c>
      <c r="T27" s="78">
        <v>0.33</v>
      </c>
      <c r="U27" s="78">
        <v>3.8</v>
      </c>
      <c r="V27" s="78">
        <v>4.75</v>
      </c>
      <c r="W27" s="78">
        <v>4</v>
      </c>
      <c r="X27" s="78">
        <v>2.67</v>
      </c>
      <c r="Y27" s="78">
        <v>1.5</v>
      </c>
      <c r="Z27" s="78">
        <v>4</v>
      </c>
      <c r="AA27" s="78">
        <v>4.33</v>
      </c>
      <c r="AB27" s="78">
        <v>5</v>
      </c>
      <c r="AC27" s="78">
        <v>5</v>
      </c>
    </row>
    <row r="28" spans="1:29" ht="15" thickBot="1" x14ac:dyDescent="0.35">
      <c r="A28" s="20">
        <v>207</v>
      </c>
      <c r="B28" s="21">
        <v>2</v>
      </c>
      <c r="C28" s="22" t="s">
        <v>30</v>
      </c>
      <c r="D28" s="6">
        <v>46</v>
      </c>
      <c r="E28" s="23">
        <v>25</v>
      </c>
      <c r="F28" s="24">
        <v>20</v>
      </c>
      <c r="G28" s="25">
        <v>6</v>
      </c>
      <c r="H28" s="85"/>
      <c r="I28" s="45">
        <v>1</v>
      </c>
      <c r="J28" s="86"/>
      <c r="K28" s="82"/>
      <c r="L28" s="46">
        <v>4</v>
      </c>
      <c r="M28" s="30">
        <v>4</v>
      </c>
      <c r="N28" s="31">
        <v>1</v>
      </c>
      <c r="O28" s="83"/>
      <c r="P28" s="83"/>
      <c r="Q28" s="84"/>
      <c r="R28" s="87">
        <v>2</v>
      </c>
      <c r="S28" s="87">
        <v>0.5</v>
      </c>
      <c r="T28" s="87">
        <v>0.67</v>
      </c>
      <c r="U28" s="87">
        <v>4.8</v>
      </c>
      <c r="V28" s="87">
        <v>3.75</v>
      </c>
      <c r="W28" s="87">
        <v>3.33</v>
      </c>
      <c r="X28" s="87">
        <v>4.33</v>
      </c>
      <c r="Y28" s="87">
        <v>1.5</v>
      </c>
      <c r="Z28" s="87">
        <v>3.67</v>
      </c>
      <c r="AA28" s="87">
        <v>1</v>
      </c>
      <c r="AB28" s="87">
        <v>5.33</v>
      </c>
      <c r="AC28" s="87">
        <v>4.5</v>
      </c>
    </row>
    <row r="29" spans="1:29" ht="15" thickBot="1" x14ac:dyDescent="0.35">
      <c r="A29" s="20">
        <v>208</v>
      </c>
      <c r="B29" s="21">
        <v>2</v>
      </c>
      <c r="C29" s="22" t="s">
        <v>30</v>
      </c>
      <c r="D29" s="6">
        <v>20</v>
      </c>
      <c r="E29" s="23">
        <v>8</v>
      </c>
      <c r="F29" s="24">
        <v>37</v>
      </c>
      <c r="G29" s="25">
        <v>23</v>
      </c>
      <c r="H29" s="39">
        <v>30</v>
      </c>
      <c r="I29" s="29">
        <v>50</v>
      </c>
      <c r="J29" s="38">
        <v>65</v>
      </c>
      <c r="K29" s="50">
        <v>45</v>
      </c>
      <c r="L29" s="30">
        <v>3</v>
      </c>
      <c r="M29" s="30">
        <v>3</v>
      </c>
      <c r="N29" s="31">
        <v>1</v>
      </c>
      <c r="O29" s="32">
        <f t="shared" ref="O29:O61" si="3">AVERAGE(H29:K29)</f>
        <v>47.5</v>
      </c>
      <c r="P29" s="33">
        <f t="shared" ref="P29:P61" si="4">STDEV(H29:K29)</f>
        <v>14.433756729740644</v>
      </c>
      <c r="Q29" s="77">
        <v>9.2100000000000009</v>
      </c>
      <c r="R29" s="78">
        <v>1.77</v>
      </c>
      <c r="S29" s="78">
        <v>1</v>
      </c>
      <c r="T29" s="78">
        <v>0.83</v>
      </c>
      <c r="U29" s="78">
        <v>4.2</v>
      </c>
      <c r="V29" s="78">
        <v>2.5</v>
      </c>
      <c r="W29" s="78">
        <v>4.67</v>
      </c>
      <c r="X29" s="78">
        <v>3.67</v>
      </c>
      <c r="Y29" s="78">
        <v>2.5</v>
      </c>
      <c r="Z29" s="78">
        <v>2.67</v>
      </c>
      <c r="AA29" s="78">
        <v>2</v>
      </c>
      <c r="AB29" s="78">
        <v>5</v>
      </c>
      <c r="AC29" s="78">
        <v>3</v>
      </c>
    </row>
    <row r="30" spans="1:29" ht="15" thickBot="1" x14ac:dyDescent="0.35">
      <c r="A30" s="20">
        <v>209</v>
      </c>
      <c r="B30" s="21">
        <v>2</v>
      </c>
      <c r="C30" s="22" t="s">
        <v>30</v>
      </c>
      <c r="D30" s="6">
        <v>45</v>
      </c>
      <c r="E30" s="23">
        <v>26</v>
      </c>
      <c r="F30" s="24">
        <v>15</v>
      </c>
      <c r="G30" s="25">
        <v>7</v>
      </c>
      <c r="H30" s="41">
        <v>80</v>
      </c>
      <c r="I30" s="29">
        <v>70</v>
      </c>
      <c r="J30" s="38">
        <v>1</v>
      </c>
      <c r="K30" s="26">
        <v>40</v>
      </c>
      <c r="L30" s="30">
        <v>1</v>
      </c>
      <c r="M30" s="30">
        <v>3</v>
      </c>
      <c r="N30" s="31">
        <v>0</v>
      </c>
      <c r="O30" s="32">
        <f t="shared" si="3"/>
        <v>47.75</v>
      </c>
      <c r="P30" s="33">
        <f t="shared" si="4"/>
        <v>35.5</v>
      </c>
      <c r="Q30" s="77">
        <v>-15.61</v>
      </c>
      <c r="R30" s="78">
        <v>3.08</v>
      </c>
      <c r="S30" s="78">
        <v>2.17</v>
      </c>
      <c r="T30" s="78">
        <v>0</v>
      </c>
      <c r="U30" s="78">
        <v>5.8</v>
      </c>
      <c r="V30" s="78">
        <v>2.75</v>
      </c>
      <c r="W30" s="78">
        <v>2.33</v>
      </c>
      <c r="X30" s="78">
        <v>4.33</v>
      </c>
      <c r="Y30" s="78">
        <v>0</v>
      </c>
      <c r="Z30" s="78">
        <v>5</v>
      </c>
      <c r="AA30" s="78">
        <v>0.67</v>
      </c>
      <c r="AB30" s="78">
        <v>6</v>
      </c>
      <c r="AC30" s="78">
        <v>3</v>
      </c>
    </row>
    <row r="31" spans="1:29" ht="15" thickBot="1" x14ac:dyDescent="0.35">
      <c r="A31" s="20">
        <v>210</v>
      </c>
      <c r="B31" s="21">
        <v>2</v>
      </c>
      <c r="C31" s="22" t="s">
        <v>30</v>
      </c>
      <c r="D31" s="6">
        <v>56</v>
      </c>
      <c r="E31" s="23">
        <v>16</v>
      </c>
      <c r="F31" s="24">
        <v>20</v>
      </c>
      <c r="G31" s="25">
        <v>7</v>
      </c>
      <c r="H31" s="48">
        <v>20</v>
      </c>
      <c r="I31" s="39">
        <v>2</v>
      </c>
      <c r="J31" s="45">
        <v>3</v>
      </c>
      <c r="K31" s="29">
        <v>7</v>
      </c>
      <c r="L31" s="30">
        <v>1</v>
      </c>
      <c r="M31" s="30">
        <v>1</v>
      </c>
      <c r="N31" s="31">
        <v>1</v>
      </c>
      <c r="O31" s="32">
        <f t="shared" si="3"/>
        <v>8</v>
      </c>
      <c r="P31" s="33">
        <f t="shared" si="4"/>
        <v>8.2865352631040352</v>
      </c>
      <c r="Q31" s="77">
        <v>8.34</v>
      </c>
      <c r="R31" s="78">
        <v>1.77</v>
      </c>
      <c r="S31" s="78">
        <v>1.6</v>
      </c>
      <c r="T31" s="78">
        <v>0.6</v>
      </c>
      <c r="U31" s="78">
        <v>3.8</v>
      </c>
      <c r="V31" s="78">
        <v>3.75</v>
      </c>
      <c r="W31" s="78">
        <v>4.5999999999999996</v>
      </c>
      <c r="X31" s="78">
        <v>3</v>
      </c>
      <c r="Y31" s="78">
        <v>2</v>
      </c>
      <c r="Z31" s="78">
        <v>3.33</v>
      </c>
      <c r="AA31" s="78">
        <v>3</v>
      </c>
      <c r="AB31" s="78">
        <v>5.3</v>
      </c>
      <c r="AC31" s="78">
        <v>0</v>
      </c>
    </row>
    <row r="32" spans="1:29" ht="15" thickBot="1" x14ac:dyDescent="0.35">
      <c r="A32" s="20">
        <v>211</v>
      </c>
      <c r="B32" s="21">
        <v>2</v>
      </c>
      <c r="C32" s="22" t="s">
        <v>29</v>
      </c>
      <c r="D32" s="6">
        <v>22</v>
      </c>
      <c r="E32" s="23">
        <v>7</v>
      </c>
      <c r="F32" s="24">
        <v>23</v>
      </c>
      <c r="G32" s="25">
        <v>44</v>
      </c>
      <c r="H32" s="48">
        <v>13</v>
      </c>
      <c r="I32" s="39">
        <v>66</v>
      </c>
      <c r="J32" s="88">
        <v>30</v>
      </c>
      <c r="K32" s="29">
        <v>26</v>
      </c>
      <c r="L32" s="30">
        <v>2</v>
      </c>
      <c r="M32" s="30">
        <v>1</v>
      </c>
      <c r="N32" s="31">
        <v>0</v>
      </c>
      <c r="O32" s="32">
        <f t="shared" si="3"/>
        <v>33.75</v>
      </c>
      <c r="P32" s="33">
        <f t="shared" si="4"/>
        <v>22.691775308835282</v>
      </c>
      <c r="Q32" s="77">
        <v>-8.7100000000000009</v>
      </c>
      <c r="R32" s="78">
        <v>2.92</v>
      </c>
      <c r="S32" s="78">
        <v>0.83</v>
      </c>
      <c r="T32" s="78">
        <v>0</v>
      </c>
      <c r="U32" s="78">
        <v>4</v>
      </c>
      <c r="V32" s="78">
        <v>3.75</v>
      </c>
      <c r="W32" s="78">
        <v>3</v>
      </c>
      <c r="X32" s="78">
        <v>1.6</v>
      </c>
      <c r="Y32" s="78">
        <v>1.5</v>
      </c>
      <c r="Z32" s="78">
        <v>1</v>
      </c>
      <c r="AA32" s="78">
        <v>2</v>
      </c>
      <c r="AB32" s="78">
        <v>3.3</v>
      </c>
      <c r="AC32" s="78">
        <v>4</v>
      </c>
    </row>
    <row r="33" spans="1:29" ht="15" thickBot="1" x14ac:dyDescent="0.35">
      <c r="A33" s="20">
        <v>212</v>
      </c>
      <c r="B33" s="21">
        <v>2</v>
      </c>
      <c r="C33" s="22" t="s">
        <v>30</v>
      </c>
      <c r="D33" s="6">
        <v>29</v>
      </c>
      <c r="E33" s="23">
        <v>14</v>
      </c>
      <c r="F33" s="24">
        <v>15</v>
      </c>
      <c r="G33" s="25">
        <v>16</v>
      </c>
      <c r="H33" s="28">
        <v>5</v>
      </c>
      <c r="I33" s="29">
        <v>1</v>
      </c>
      <c r="J33" s="38">
        <v>30</v>
      </c>
      <c r="K33" s="26">
        <v>3</v>
      </c>
      <c r="L33" s="30">
        <v>3</v>
      </c>
      <c r="M33" s="30">
        <v>3</v>
      </c>
      <c r="N33" s="31">
        <v>1</v>
      </c>
      <c r="O33" s="32">
        <f t="shared" si="3"/>
        <v>9.75</v>
      </c>
      <c r="P33" s="33">
        <f t="shared" si="4"/>
        <v>13.598406769422169</v>
      </c>
      <c r="Q33" s="77">
        <v>10.98</v>
      </c>
      <c r="R33" s="78">
        <v>0.62</v>
      </c>
      <c r="S33" s="78">
        <v>0.16</v>
      </c>
      <c r="T33" s="78">
        <v>0.3</v>
      </c>
      <c r="U33" s="78">
        <v>3.2</v>
      </c>
      <c r="V33" s="78">
        <v>1.75</v>
      </c>
      <c r="W33" s="78">
        <v>4.3</v>
      </c>
      <c r="X33" s="78">
        <v>1</v>
      </c>
      <c r="Y33" s="78">
        <v>0.5</v>
      </c>
      <c r="Z33" s="78">
        <v>5</v>
      </c>
      <c r="AA33" s="78">
        <v>4</v>
      </c>
      <c r="AB33" s="78">
        <v>5.3</v>
      </c>
      <c r="AC33" s="78">
        <v>4.5</v>
      </c>
    </row>
    <row r="34" spans="1:29" ht="15" thickBot="1" x14ac:dyDescent="0.35">
      <c r="A34" s="20">
        <v>213</v>
      </c>
      <c r="B34" s="21">
        <v>2</v>
      </c>
      <c r="C34" s="22" t="s">
        <v>29</v>
      </c>
      <c r="D34" s="6">
        <v>23</v>
      </c>
      <c r="E34" s="23">
        <v>9</v>
      </c>
      <c r="F34" s="24">
        <v>50</v>
      </c>
      <c r="G34" s="25">
        <v>34</v>
      </c>
      <c r="H34" s="41">
        <v>1</v>
      </c>
      <c r="I34" s="29">
        <v>85</v>
      </c>
      <c r="J34" s="38">
        <v>50</v>
      </c>
      <c r="K34" s="26">
        <v>60</v>
      </c>
      <c r="L34" s="30">
        <v>2</v>
      </c>
      <c r="M34" s="30">
        <v>3</v>
      </c>
      <c r="N34" s="31">
        <v>0</v>
      </c>
      <c r="O34" s="32">
        <f t="shared" si="3"/>
        <v>49</v>
      </c>
      <c r="P34" s="33">
        <f t="shared" si="4"/>
        <v>35.223098481914775</v>
      </c>
      <c r="Q34" s="77">
        <v>0.34</v>
      </c>
      <c r="R34" s="78">
        <v>1.08</v>
      </c>
      <c r="S34" s="78">
        <v>1.5</v>
      </c>
      <c r="T34" s="78">
        <v>1.5</v>
      </c>
      <c r="U34" s="78">
        <v>4.8</v>
      </c>
      <c r="V34" s="78">
        <v>5</v>
      </c>
      <c r="W34" s="78">
        <v>6</v>
      </c>
      <c r="X34" s="78">
        <v>4.3</v>
      </c>
      <c r="Y34" s="78">
        <v>5.5</v>
      </c>
      <c r="Z34" s="78">
        <v>2.6</v>
      </c>
      <c r="AA34" s="78">
        <v>2</v>
      </c>
      <c r="AB34" s="78">
        <v>4.3</v>
      </c>
      <c r="AC34" s="78">
        <v>2.5</v>
      </c>
    </row>
    <row r="35" spans="1:29" ht="15.6" thickTop="1" thickBot="1" x14ac:dyDescent="0.35">
      <c r="A35" s="20">
        <v>214</v>
      </c>
      <c r="B35" s="21">
        <v>2</v>
      </c>
      <c r="C35" s="22" t="s">
        <v>30</v>
      </c>
      <c r="D35" s="6">
        <v>49</v>
      </c>
      <c r="E35" s="89">
        <v>32</v>
      </c>
      <c r="F35" s="24">
        <v>25</v>
      </c>
      <c r="G35" s="25">
        <v>28</v>
      </c>
      <c r="H35" s="90">
        <v>25</v>
      </c>
      <c r="I35" s="39">
        <v>10</v>
      </c>
      <c r="J35" s="91">
        <v>35</v>
      </c>
      <c r="K35" s="29">
        <v>12</v>
      </c>
      <c r="L35" s="30">
        <v>3</v>
      </c>
      <c r="M35" s="30">
        <v>1</v>
      </c>
      <c r="N35" s="31">
        <v>0</v>
      </c>
      <c r="O35" s="32">
        <f t="shared" si="3"/>
        <v>20.5</v>
      </c>
      <c r="P35" s="33">
        <f t="shared" si="4"/>
        <v>11.733143937865361</v>
      </c>
      <c r="Q35" s="77">
        <v>2.63</v>
      </c>
      <c r="R35" s="87">
        <v>4.3899999999999997</v>
      </c>
      <c r="S35" s="87">
        <v>3.66</v>
      </c>
      <c r="T35" s="87">
        <v>0.16</v>
      </c>
      <c r="U35" s="87">
        <v>5.2</v>
      </c>
      <c r="V35" s="87">
        <v>5.75</v>
      </c>
      <c r="W35" s="87">
        <v>4.33</v>
      </c>
      <c r="X35" s="87">
        <v>3</v>
      </c>
      <c r="Y35" s="87">
        <v>0</v>
      </c>
      <c r="Z35" s="87">
        <v>5.67</v>
      </c>
      <c r="AA35" s="87">
        <v>0.33</v>
      </c>
      <c r="AB35" s="87">
        <v>6</v>
      </c>
      <c r="AC35" s="87">
        <v>1.5</v>
      </c>
    </row>
    <row r="36" spans="1:29" ht="15.6" thickTop="1" thickBot="1" x14ac:dyDescent="0.35">
      <c r="A36" s="20">
        <v>215</v>
      </c>
      <c r="B36" s="21">
        <v>2</v>
      </c>
      <c r="C36" s="22" t="s">
        <v>30</v>
      </c>
      <c r="D36" s="6">
        <v>27</v>
      </c>
      <c r="E36" s="92">
        <v>31</v>
      </c>
      <c r="F36" s="24">
        <v>10</v>
      </c>
      <c r="G36" s="25">
        <v>43</v>
      </c>
      <c r="H36" s="28">
        <v>15</v>
      </c>
      <c r="I36" s="29">
        <v>50</v>
      </c>
      <c r="J36" s="55">
        <v>52</v>
      </c>
      <c r="K36" s="52">
        <v>80</v>
      </c>
      <c r="L36" s="30">
        <v>4</v>
      </c>
      <c r="M36" s="30">
        <v>3</v>
      </c>
      <c r="N36" s="31">
        <v>0</v>
      </c>
      <c r="O36" s="32">
        <f t="shared" si="3"/>
        <v>49.25</v>
      </c>
      <c r="P36" s="33">
        <f t="shared" si="4"/>
        <v>26.625489040892123</v>
      </c>
      <c r="Q36" s="77">
        <v>1.07</v>
      </c>
      <c r="R36" s="93">
        <v>3.62</v>
      </c>
      <c r="S36" s="93">
        <v>1.67</v>
      </c>
      <c r="T36" s="93">
        <v>4.5</v>
      </c>
      <c r="U36" s="93">
        <v>5.4</v>
      </c>
      <c r="V36" s="93">
        <v>5.75</v>
      </c>
      <c r="W36" s="93">
        <v>4</v>
      </c>
      <c r="X36" s="93">
        <v>3</v>
      </c>
      <c r="Y36" s="93">
        <v>3.5</v>
      </c>
      <c r="Z36" s="93">
        <v>5.67</v>
      </c>
      <c r="AA36" s="93">
        <v>0</v>
      </c>
      <c r="AB36" s="93">
        <v>6</v>
      </c>
      <c r="AC36" s="93">
        <v>2</v>
      </c>
    </row>
    <row r="37" spans="1:29" ht="15.6" thickTop="1" thickBot="1" x14ac:dyDescent="0.35">
      <c r="A37" s="20">
        <v>216</v>
      </c>
      <c r="B37" s="21">
        <v>2</v>
      </c>
      <c r="C37" s="22" t="s">
        <v>30</v>
      </c>
      <c r="D37" s="6">
        <v>21</v>
      </c>
      <c r="E37" s="92">
        <v>8</v>
      </c>
      <c r="F37" s="24">
        <v>25</v>
      </c>
      <c r="G37" s="25">
        <v>22</v>
      </c>
      <c r="H37" s="39">
        <v>7</v>
      </c>
      <c r="I37" s="47">
        <v>3</v>
      </c>
      <c r="J37" s="42">
        <v>1</v>
      </c>
      <c r="K37" s="55">
        <v>2</v>
      </c>
      <c r="L37" s="46">
        <v>1</v>
      </c>
      <c r="M37" s="30">
        <v>4</v>
      </c>
      <c r="N37" s="31">
        <v>0</v>
      </c>
      <c r="O37" s="32">
        <f t="shared" si="3"/>
        <v>3.25</v>
      </c>
      <c r="P37" s="33">
        <f t="shared" si="4"/>
        <v>2.6299556396765835</v>
      </c>
      <c r="Q37" s="77">
        <v>-1.54</v>
      </c>
      <c r="R37" s="93">
        <v>1.46</v>
      </c>
      <c r="S37" s="93">
        <v>0.17</v>
      </c>
      <c r="T37" s="93">
        <v>0</v>
      </c>
      <c r="U37" s="93">
        <v>4.8</v>
      </c>
      <c r="V37" s="93">
        <v>0</v>
      </c>
      <c r="W37" s="93">
        <v>3.67</v>
      </c>
      <c r="X37" s="93">
        <v>1.33</v>
      </c>
      <c r="Y37" s="93">
        <v>0</v>
      </c>
      <c r="Z37" s="93">
        <v>2.33</v>
      </c>
      <c r="AA37" s="93">
        <v>3.67</v>
      </c>
      <c r="AB37" s="93">
        <v>5</v>
      </c>
      <c r="AC37" s="93">
        <v>0.5</v>
      </c>
    </row>
    <row r="38" spans="1:29" ht="15.6" thickTop="1" thickBot="1" x14ac:dyDescent="0.35">
      <c r="A38" s="20">
        <v>217</v>
      </c>
      <c r="B38" s="21">
        <v>2</v>
      </c>
      <c r="C38" s="22" t="s">
        <v>30</v>
      </c>
      <c r="D38" s="6">
        <v>21</v>
      </c>
      <c r="E38" s="92">
        <v>9</v>
      </c>
      <c r="F38" s="24">
        <v>11</v>
      </c>
      <c r="G38" s="25">
        <v>1</v>
      </c>
      <c r="H38" s="39">
        <v>70</v>
      </c>
      <c r="I38" s="29">
        <v>60</v>
      </c>
      <c r="J38" s="55">
        <v>80</v>
      </c>
      <c r="K38" s="50">
        <v>40</v>
      </c>
      <c r="L38" s="30">
        <v>3</v>
      </c>
      <c r="M38" s="30">
        <v>3</v>
      </c>
      <c r="N38" s="31">
        <v>1</v>
      </c>
      <c r="O38" s="32">
        <f t="shared" si="3"/>
        <v>62.5</v>
      </c>
      <c r="P38" s="33">
        <f t="shared" si="4"/>
        <v>17.078251276599332</v>
      </c>
      <c r="Q38" s="77">
        <v>8.4700000000000006</v>
      </c>
      <c r="R38" s="93">
        <v>3.08</v>
      </c>
      <c r="S38" s="93">
        <v>1.67</v>
      </c>
      <c r="T38" s="93">
        <v>3.17</v>
      </c>
      <c r="U38" s="93">
        <v>3</v>
      </c>
      <c r="V38" s="93">
        <v>4.25</v>
      </c>
      <c r="W38" s="93">
        <v>2.67</v>
      </c>
      <c r="X38" s="93">
        <v>3.33</v>
      </c>
      <c r="Y38" s="93">
        <v>3</v>
      </c>
      <c r="Z38" s="93">
        <v>1.67</v>
      </c>
      <c r="AA38" s="93">
        <v>1.67</v>
      </c>
      <c r="AB38" s="93">
        <v>4</v>
      </c>
      <c r="AC38" s="93">
        <v>4.5</v>
      </c>
    </row>
    <row r="39" spans="1:29" ht="15.6" thickTop="1" thickBot="1" x14ac:dyDescent="0.35">
      <c r="A39" s="20">
        <v>218</v>
      </c>
      <c r="B39" s="21">
        <v>2</v>
      </c>
      <c r="C39" s="22" t="s">
        <v>29</v>
      </c>
      <c r="D39" s="6">
        <v>24</v>
      </c>
      <c r="E39" s="92">
        <v>0</v>
      </c>
      <c r="F39" s="24">
        <v>25</v>
      </c>
      <c r="G39" s="25">
        <v>45</v>
      </c>
      <c r="H39" s="39">
        <v>1</v>
      </c>
      <c r="I39" s="29">
        <v>2</v>
      </c>
      <c r="J39" s="55">
        <v>10</v>
      </c>
      <c r="K39" s="26">
        <v>3</v>
      </c>
      <c r="L39" s="30">
        <v>3</v>
      </c>
      <c r="M39" s="30">
        <v>3</v>
      </c>
      <c r="N39" s="31">
        <v>1</v>
      </c>
      <c r="O39" s="32">
        <f t="shared" si="3"/>
        <v>4</v>
      </c>
      <c r="P39" s="33">
        <f t="shared" si="4"/>
        <v>4.0824829046386304</v>
      </c>
      <c r="Q39" s="77">
        <v>5.94</v>
      </c>
      <c r="R39" s="93">
        <v>0.54</v>
      </c>
      <c r="S39" s="93">
        <v>1.17</v>
      </c>
      <c r="T39" s="93">
        <v>0</v>
      </c>
      <c r="U39" s="93">
        <v>3.4</v>
      </c>
      <c r="V39" s="93">
        <v>0.75</v>
      </c>
      <c r="W39" s="93">
        <v>3.33</v>
      </c>
      <c r="X39" s="93">
        <v>1.33</v>
      </c>
      <c r="Y39" s="93">
        <v>1.5</v>
      </c>
      <c r="Z39" s="93">
        <v>4</v>
      </c>
      <c r="AA39" s="93">
        <v>2.67</v>
      </c>
      <c r="AB39" s="93">
        <v>5.33</v>
      </c>
      <c r="AC39" s="93">
        <v>4</v>
      </c>
    </row>
    <row r="40" spans="1:29" ht="15.6" thickTop="1" thickBot="1" x14ac:dyDescent="0.35">
      <c r="A40" s="20">
        <v>219</v>
      </c>
      <c r="B40" s="21">
        <v>2</v>
      </c>
      <c r="C40" s="22" t="s">
        <v>30</v>
      </c>
      <c r="D40" s="6">
        <v>22</v>
      </c>
      <c r="E40" s="92">
        <v>0</v>
      </c>
      <c r="F40" s="24">
        <v>23</v>
      </c>
      <c r="G40" s="25">
        <v>3</v>
      </c>
      <c r="H40" s="39">
        <v>20</v>
      </c>
      <c r="I40" s="44">
        <v>70</v>
      </c>
      <c r="J40" s="55">
        <v>5</v>
      </c>
      <c r="K40" s="39">
        <v>7</v>
      </c>
      <c r="L40" s="30">
        <v>2</v>
      </c>
      <c r="M40" s="30">
        <v>3</v>
      </c>
      <c r="N40" s="94">
        <v>0</v>
      </c>
      <c r="O40" s="32">
        <f t="shared" si="3"/>
        <v>25.5</v>
      </c>
      <c r="P40" s="33">
        <f t="shared" si="4"/>
        <v>30.40285074352952</v>
      </c>
      <c r="Q40" s="77">
        <v>-7.44</v>
      </c>
      <c r="R40" s="93">
        <v>1.1499999999999999</v>
      </c>
      <c r="S40" s="93">
        <v>1.33</v>
      </c>
      <c r="T40" s="93">
        <v>0.67</v>
      </c>
      <c r="U40" s="93">
        <v>3</v>
      </c>
      <c r="V40" s="93">
        <v>3.5</v>
      </c>
      <c r="W40" s="93">
        <v>3.33</v>
      </c>
      <c r="X40" s="93">
        <v>2.67</v>
      </c>
      <c r="Y40" s="93">
        <v>4.5</v>
      </c>
      <c r="Z40" s="93">
        <v>2.67</v>
      </c>
      <c r="AA40" s="93">
        <v>3.33</v>
      </c>
      <c r="AB40" s="93">
        <v>3.33</v>
      </c>
      <c r="AC40" s="93">
        <v>0</v>
      </c>
    </row>
    <row r="41" spans="1:29" ht="15.6" thickTop="1" thickBot="1" x14ac:dyDescent="0.35">
      <c r="A41" s="95">
        <v>220</v>
      </c>
      <c r="B41" s="96">
        <v>2</v>
      </c>
      <c r="C41" s="58" t="s">
        <v>29</v>
      </c>
      <c r="D41" s="59">
        <v>40</v>
      </c>
      <c r="E41" s="97">
        <v>3</v>
      </c>
      <c r="F41" s="98">
        <v>23</v>
      </c>
      <c r="G41" s="62">
        <v>1</v>
      </c>
      <c r="H41" s="99">
        <v>67</v>
      </c>
      <c r="I41" s="38">
        <v>43</v>
      </c>
      <c r="J41" s="100">
        <v>32</v>
      </c>
      <c r="K41" s="101">
        <v>47</v>
      </c>
      <c r="L41" s="102">
        <v>1</v>
      </c>
      <c r="M41" s="102">
        <v>2</v>
      </c>
      <c r="N41" s="103">
        <v>0</v>
      </c>
      <c r="O41" s="65">
        <f t="shared" si="3"/>
        <v>47.25</v>
      </c>
      <c r="P41" s="66">
        <f t="shared" si="4"/>
        <v>14.614490525958589</v>
      </c>
      <c r="Q41" s="104">
        <v>-2.2200000000000002</v>
      </c>
      <c r="R41" s="105">
        <v>1.46</v>
      </c>
      <c r="S41" s="105">
        <v>1</v>
      </c>
      <c r="T41" s="105">
        <v>0.83</v>
      </c>
      <c r="U41" s="105">
        <v>3.8</v>
      </c>
      <c r="V41" s="105">
        <v>3.25</v>
      </c>
      <c r="W41" s="105">
        <v>3.67</v>
      </c>
      <c r="X41" s="105">
        <v>4.33</v>
      </c>
      <c r="Y41" s="105">
        <v>2</v>
      </c>
      <c r="Z41" s="105">
        <v>6</v>
      </c>
      <c r="AA41" s="105">
        <v>1.33</v>
      </c>
      <c r="AB41" s="105">
        <v>5.33</v>
      </c>
      <c r="AC41" s="105">
        <v>3</v>
      </c>
    </row>
    <row r="42" spans="1:29" ht="15" thickBot="1" x14ac:dyDescent="0.35">
      <c r="A42" s="3">
        <v>301</v>
      </c>
      <c r="B42" s="4">
        <v>3</v>
      </c>
      <c r="C42" s="5" t="s">
        <v>29</v>
      </c>
      <c r="D42" s="6">
        <v>56</v>
      </c>
      <c r="E42" s="106">
        <v>32</v>
      </c>
      <c r="F42" s="107">
        <v>25</v>
      </c>
      <c r="G42" s="9">
        <v>9</v>
      </c>
      <c r="H42" s="43">
        <v>65</v>
      </c>
      <c r="I42" s="45">
        <v>85</v>
      </c>
      <c r="J42" s="49">
        <v>50</v>
      </c>
      <c r="K42" s="38">
        <v>86</v>
      </c>
      <c r="L42" s="108">
        <v>4</v>
      </c>
      <c r="M42" s="14">
        <v>4</v>
      </c>
      <c r="N42" s="15">
        <v>1</v>
      </c>
      <c r="O42" s="73">
        <f t="shared" si="3"/>
        <v>71.5</v>
      </c>
      <c r="P42" s="74">
        <f t="shared" si="4"/>
        <v>17.291616465790582</v>
      </c>
      <c r="Q42" s="109">
        <v>6.97</v>
      </c>
      <c r="R42" s="110">
        <v>3.08</v>
      </c>
      <c r="S42" s="111">
        <v>1</v>
      </c>
      <c r="T42" s="111">
        <v>0</v>
      </c>
      <c r="U42" s="111">
        <v>2.6</v>
      </c>
      <c r="V42" s="111">
        <v>3.25</v>
      </c>
      <c r="W42" s="111">
        <v>4.33</v>
      </c>
      <c r="X42" s="111">
        <v>0.67</v>
      </c>
      <c r="Y42" s="111">
        <v>2.5</v>
      </c>
      <c r="Z42" s="111">
        <v>4</v>
      </c>
      <c r="AA42" s="111">
        <v>2.67</v>
      </c>
      <c r="AB42" s="111">
        <v>4</v>
      </c>
      <c r="AC42" s="112">
        <v>3</v>
      </c>
    </row>
    <row r="43" spans="1:29" ht="15" thickBot="1" x14ac:dyDescent="0.35">
      <c r="A43" s="20">
        <v>302</v>
      </c>
      <c r="B43" s="21">
        <v>3</v>
      </c>
      <c r="C43" s="22" t="s">
        <v>29</v>
      </c>
      <c r="D43" s="6">
        <v>35</v>
      </c>
      <c r="E43" s="23">
        <v>29</v>
      </c>
      <c r="F43" s="24">
        <v>27</v>
      </c>
      <c r="G43" s="25">
        <v>13</v>
      </c>
      <c r="H43" s="48">
        <v>70</v>
      </c>
      <c r="I43" s="41">
        <v>51</v>
      </c>
      <c r="J43" s="47">
        <v>55</v>
      </c>
      <c r="K43" s="49">
        <v>65</v>
      </c>
      <c r="L43" s="30">
        <v>1</v>
      </c>
      <c r="M43" s="30">
        <v>1</v>
      </c>
      <c r="N43" s="31">
        <v>1</v>
      </c>
      <c r="O43" s="32">
        <f t="shared" si="3"/>
        <v>60.25</v>
      </c>
      <c r="P43" s="33">
        <f t="shared" si="4"/>
        <v>8.770214744615247</v>
      </c>
      <c r="Q43" s="40">
        <v>6.58</v>
      </c>
      <c r="R43" s="35">
        <v>2.92</v>
      </c>
      <c r="S43" s="36">
        <v>2.83</v>
      </c>
      <c r="T43" s="36">
        <v>2.67</v>
      </c>
      <c r="U43" s="36">
        <v>4.5999999999999996</v>
      </c>
      <c r="V43" s="36">
        <v>2.75</v>
      </c>
      <c r="W43" s="36">
        <v>3.67</v>
      </c>
      <c r="X43" s="36">
        <v>3.67</v>
      </c>
      <c r="Y43" s="36">
        <v>1.5</v>
      </c>
      <c r="Z43" s="36">
        <v>3</v>
      </c>
      <c r="AA43" s="36">
        <v>1</v>
      </c>
      <c r="AB43" s="36">
        <v>3.67</v>
      </c>
      <c r="AC43" s="37">
        <v>1.5</v>
      </c>
    </row>
    <row r="44" spans="1:29" ht="15" thickBot="1" x14ac:dyDescent="0.35">
      <c r="A44" s="20">
        <v>303</v>
      </c>
      <c r="B44" s="21">
        <v>3</v>
      </c>
      <c r="C44" s="22" t="s">
        <v>30</v>
      </c>
      <c r="D44" s="6">
        <v>24</v>
      </c>
      <c r="E44" s="23">
        <v>29</v>
      </c>
      <c r="F44" s="24">
        <v>28</v>
      </c>
      <c r="G44" s="25">
        <v>18</v>
      </c>
      <c r="H44" s="50">
        <v>30</v>
      </c>
      <c r="I44" s="38">
        <v>51</v>
      </c>
      <c r="J44" s="41">
        <v>46</v>
      </c>
      <c r="K44" s="29">
        <v>62</v>
      </c>
      <c r="L44" s="30">
        <v>4</v>
      </c>
      <c r="M44" s="30">
        <v>2</v>
      </c>
      <c r="N44" s="31">
        <v>0</v>
      </c>
      <c r="O44" s="32">
        <f t="shared" si="3"/>
        <v>47.25</v>
      </c>
      <c r="P44" s="33">
        <f t="shared" si="4"/>
        <v>13.30100246848585</v>
      </c>
      <c r="Q44" s="40">
        <v>2.06</v>
      </c>
      <c r="R44" s="35">
        <v>2.54</v>
      </c>
      <c r="S44" s="36">
        <v>0.83</v>
      </c>
      <c r="T44" s="36">
        <v>1.82</v>
      </c>
      <c r="U44" s="36">
        <v>3.6</v>
      </c>
      <c r="V44" s="36">
        <v>3.23</v>
      </c>
      <c r="W44" s="36">
        <v>3.6</v>
      </c>
      <c r="X44" s="36">
        <v>4.3</v>
      </c>
      <c r="Y44" s="36">
        <v>6</v>
      </c>
      <c r="Z44" s="36">
        <v>3.6</v>
      </c>
      <c r="AA44" s="36">
        <v>1.6</v>
      </c>
      <c r="AB44" s="36">
        <v>4.5999999999999996</v>
      </c>
      <c r="AC44" s="37">
        <v>5.5</v>
      </c>
    </row>
    <row r="45" spans="1:29" ht="15" thickBot="1" x14ac:dyDescent="0.35">
      <c r="A45" s="20">
        <v>304</v>
      </c>
      <c r="B45" s="21">
        <v>3</v>
      </c>
      <c r="C45" s="22" t="s">
        <v>30</v>
      </c>
      <c r="D45" s="6">
        <v>27</v>
      </c>
      <c r="E45" s="23">
        <v>18</v>
      </c>
      <c r="F45" s="24">
        <v>30</v>
      </c>
      <c r="G45" s="25">
        <v>33</v>
      </c>
      <c r="H45" s="39">
        <v>50</v>
      </c>
      <c r="I45" s="49">
        <v>55</v>
      </c>
      <c r="J45" s="38">
        <v>5</v>
      </c>
      <c r="K45" s="26">
        <v>8</v>
      </c>
      <c r="L45" s="30">
        <v>2</v>
      </c>
      <c r="M45" s="30">
        <v>3</v>
      </c>
      <c r="N45" s="31">
        <v>0</v>
      </c>
      <c r="O45" s="32">
        <f t="shared" si="3"/>
        <v>29.5</v>
      </c>
      <c r="P45" s="33">
        <f t="shared" si="4"/>
        <v>26.664583251946766</v>
      </c>
      <c r="Q45" s="40">
        <v>-9.49</v>
      </c>
      <c r="R45" s="35">
        <v>3.62</v>
      </c>
      <c r="S45" s="36">
        <v>1</v>
      </c>
      <c r="T45" s="36">
        <v>0</v>
      </c>
      <c r="U45" s="36">
        <v>5.6</v>
      </c>
      <c r="V45" s="36">
        <v>4.25</v>
      </c>
      <c r="W45" s="36">
        <v>3.33</v>
      </c>
      <c r="X45" s="36">
        <v>4.67</v>
      </c>
      <c r="Y45" s="36">
        <v>2.5</v>
      </c>
      <c r="Z45" s="36">
        <v>4.67</v>
      </c>
      <c r="AA45" s="36">
        <v>1.33</v>
      </c>
      <c r="AB45" s="36">
        <v>4.33</v>
      </c>
      <c r="AC45" s="37">
        <v>3.5</v>
      </c>
    </row>
    <row r="46" spans="1:29" ht="15" thickBot="1" x14ac:dyDescent="0.35">
      <c r="A46" s="20">
        <v>305</v>
      </c>
      <c r="B46" s="21">
        <v>3</v>
      </c>
      <c r="C46" s="22" t="s">
        <v>30</v>
      </c>
      <c r="D46" s="6">
        <v>21</v>
      </c>
      <c r="E46" s="23">
        <v>14</v>
      </c>
      <c r="F46" s="24">
        <v>25</v>
      </c>
      <c r="G46" s="25">
        <v>26</v>
      </c>
      <c r="H46" s="39">
        <v>45</v>
      </c>
      <c r="I46" s="29">
        <v>30</v>
      </c>
      <c r="J46" s="38">
        <v>10</v>
      </c>
      <c r="K46" s="52">
        <v>2</v>
      </c>
      <c r="L46" s="30">
        <v>1</v>
      </c>
      <c r="M46" s="30">
        <v>3</v>
      </c>
      <c r="N46" s="31">
        <v>0</v>
      </c>
      <c r="O46" s="32">
        <f t="shared" si="3"/>
        <v>21.75</v>
      </c>
      <c r="P46" s="33">
        <f t="shared" si="4"/>
        <v>19.465781943365815</v>
      </c>
      <c r="Q46" s="40">
        <v>-5.33</v>
      </c>
      <c r="R46" s="35">
        <v>1.54</v>
      </c>
      <c r="S46" s="36">
        <v>0.3</v>
      </c>
      <c r="T46" s="36">
        <v>0.6</v>
      </c>
      <c r="U46" s="36">
        <v>4.4000000000000004</v>
      </c>
      <c r="V46" s="36">
        <v>2</v>
      </c>
      <c r="W46" s="36">
        <v>3.6</v>
      </c>
      <c r="X46" s="36">
        <v>4</v>
      </c>
      <c r="Y46" s="36">
        <v>3.5</v>
      </c>
      <c r="Z46" s="36">
        <v>3.6</v>
      </c>
      <c r="AA46" s="36">
        <v>3</v>
      </c>
      <c r="AB46" s="36">
        <v>5.3</v>
      </c>
      <c r="AC46" s="37">
        <v>3.5</v>
      </c>
    </row>
    <row r="47" spans="1:29" ht="15" thickBot="1" x14ac:dyDescent="0.35">
      <c r="A47" s="20">
        <v>306</v>
      </c>
      <c r="B47" s="21">
        <v>3</v>
      </c>
      <c r="C47" s="22" t="s">
        <v>30</v>
      </c>
      <c r="D47" s="6">
        <v>23</v>
      </c>
      <c r="E47" s="23">
        <v>19</v>
      </c>
      <c r="F47" s="24">
        <v>90</v>
      </c>
      <c r="G47" s="25">
        <v>27</v>
      </c>
      <c r="H47" s="39">
        <v>4</v>
      </c>
      <c r="I47" s="88">
        <v>3</v>
      </c>
      <c r="J47" s="49">
        <v>95</v>
      </c>
      <c r="K47" s="38">
        <v>1</v>
      </c>
      <c r="L47" s="46">
        <v>3</v>
      </c>
      <c r="M47" s="30">
        <v>4</v>
      </c>
      <c r="N47" s="31">
        <v>0</v>
      </c>
      <c r="O47" s="32">
        <f t="shared" si="3"/>
        <v>25.75</v>
      </c>
      <c r="P47" s="33">
        <f t="shared" si="4"/>
        <v>46.183510765928858</v>
      </c>
      <c r="Q47" s="40">
        <v>-7.28</v>
      </c>
      <c r="R47" s="35">
        <v>1.62</v>
      </c>
      <c r="S47" s="36">
        <v>2</v>
      </c>
      <c r="T47" s="36">
        <v>0</v>
      </c>
      <c r="U47" s="36">
        <v>4.4000000000000004</v>
      </c>
      <c r="V47" s="36">
        <v>2.5</v>
      </c>
      <c r="W47" s="36">
        <v>4.67</v>
      </c>
      <c r="X47" s="36">
        <v>1.33</v>
      </c>
      <c r="Y47" s="36">
        <v>2</v>
      </c>
      <c r="Z47" s="36">
        <v>4.67</v>
      </c>
      <c r="AA47" s="36">
        <v>4.67</v>
      </c>
      <c r="AB47" s="36">
        <v>6</v>
      </c>
      <c r="AC47" s="37">
        <v>1.5</v>
      </c>
    </row>
    <row r="48" spans="1:29" ht="15" thickBot="1" x14ac:dyDescent="0.35">
      <c r="A48" s="20">
        <v>307</v>
      </c>
      <c r="B48" s="21">
        <v>3</v>
      </c>
      <c r="C48" s="22" t="s">
        <v>30</v>
      </c>
      <c r="D48" s="6">
        <v>69</v>
      </c>
      <c r="E48" s="23">
        <v>2</v>
      </c>
      <c r="F48" s="24">
        <v>30</v>
      </c>
      <c r="G48" s="25">
        <v>46</v>
      </c>
      <c r="H48" s="26">
        <v>1</v>
      </c>
      <c r="I48" s="38">
        <v>2</v>
      </c>
      <c r="J48" s="39">
        <v>3</v>
      </c>
      <c r="K48" s="49">
        <v>10</v>
      </c>
      <c r="L48" s="30">
        <v>4</v>
      </c>
      <c r="M48" s="30">
        <v>2</v>
      </c>
      <c r="N48" s="31">
        <v>0</v>
      </c>
      <c r="O48" s="32">
        <f t="shared" si="3"/>
        <v>4</v>
      </c>
      <c r="P48" s="33">
        <f t="shared" si="4"/>
        <v>4.0824829046386304</v>
      </c>
      <c r="Q48" s="40">
        <v>-1.98</v>
      </c>
      <c r="R48" s="35">
        <v>0.15</v>
      </c>
      <c r="S48" s="36">
        <v>0</v>
      </c>
      <c r="T48" s="36">
        <v>0</v>
      </c>
      <c r="U48" s="36">
        <v>4.5999999999999996</v>
      </c>
      <c r="V48" s="36">
        <v>0.25</v>
      </c>
      <c r="W48" s="36">
        <v>4.5999999999999996</v>
      </c>
      <c r="X48" s="36">
        <v>0.6</v>
      </c>
      <c r="Y48" s="36">
        <v>1</v>
      </c>
      <c r="Z48" s="36">
        <v>6</v>
      </c>
      <c r="AA48" s="36">
        <v>3.6</v>
      </c>
      <c r="AB48" s="36">
        <v>5.3</v>
      </c>
      <c r="AC48" s="37">
        <v>3</v>
      </c>
    </row>
    <row r="49" spans="1:29" ht="15" thickBot="1" x14ac:dyDescent="0.35">
      <c r="A49" s="20">
        <v>308</v>
      </c>
      <c r="B49" s="21">
        <v>3</v>
      </c>
      <c r="C49" s="22" t="s">
        <v>30</v>
      </c>
      <c r="D49" s="6">
        <v>68</v>
      </c>
      <c r="E49" s="23">
        <v>21</v>
      </c>
      <c r="F49" s="24">
        <v>19</v>
      </c>
      <c r="G49" s="25">
        <v>7</v>
      </c>
      <c r="H49" s="52">
        <v>75</v>
      </c>
      <c r="I49" s="38">
        <v>27</v>
      </c>
      <c r="J49" s="39">
        <v>30</v>
      </c>
      <c r="K49" s="29">
        <v>69</v>
      </c>
      <c r="L49" s="30">
        <v>1</v>
      </c>
      <c r="M49" s="30">
        <v>2</v>
      </c>
      <c r="N49" s="31">
        <v>0</v>
      </c>
      <c r="O49" s="32">
        <f t="shared" si="3"/>
        <v>50.25</v>
      </c>
      <c r="P49" s="33">
        <f t="shared" si="4"/>
        <v>25.263610193319561</v>
      </c>
      <c r="Q49" s="40">
        <v>-9.25</v>
      </c>
      <c r="R49" s="35">
        <v>2.69</v>
      </c>
      <c r="S49" s="36">
        <v>2</v>
      </c>
      <c r="T49" s="36">
        <v>0</v>
      </c>
      <c r="U49" s="36">
        <v>6</v>
      </c>
      <c r="V49" s="36">
        <v>5.75</v>
      </c>
      <c r="W49" s="36">
        <v>1.3</v>
      </c>
      <c r="X49" s="36">
        <v>4.3</v>
      </c>
      <c r="Y49" s="36">
        <v>0</v>
      </c>
      <c r="Z49" s="36">
        <v>4.5999999999999996</v>
      </c>
      <c r="AA49" s="36">
        <v>1.3</v>
      </c>
      <c r="AB49" s="36">
        <v>6</v>
      </c>
      <c r="AC49" s="37">
        <v>0</v>
      </c>
    </row>
    <row r="50" spans="1:29" ht="15" thickBot="1" x14ac:dyDescent="0.35">
      <c r="A50" s="20">
        <v>309</v>
      </c>
      <c r="B50" s="21">
        <v>3</v>
      </c>
      <c r="C50" s="22" t="s">
        <v>29</v>
      </c>
      <c r="D50" s="6">
        <v>77</v>
      </c>
      <c r="E50" s="23">
        <v>9</v>
      </c>
      <c r="F50" s="24">
        <v>16</v>
      </c>
      <c r="G50" s="25">
        <v>26</v>
      </c>
      <c r="H50" s="48">
        <v>1</v>
      </c>
      <c r="I50" s="28">
        <v>3</v>
      </c>
      <c r="J50" s="47">
        <v>25</v>
      </c>
      <c r="K50" s="29">
        <v>2</v>
      </c>
      <c r="L50" s="30">
        <v>3</v>
      </c>
      <c r="M50" s="30">
        <v>1</v>
      </c>
      <c r="N50" s="31">
        <v>0</v>
      </c>
      <c r="O50" s="32">
        <f t="shared" si="3"/>
        <v>7.75</v>
      </c>
      <c r="P50" s="33">
        <f t="shared" si="4"/>
        <v>11.528949070347508</v>
      </c>
      <c r="Q50" s="40">
        <v>-3.98</v>
      </c>
      <c r="R50" s="35">
        <v>0.46</v>
      </c>
      <c r="S50" s="36">
        <v>0</v>
      </c>
      <c r="T50" s="36">
        <v>0</v>
      </c>
      <c r="U50" s="36">
        <v>4.5999999999999996</v>
      </c>
      <c r="V50" s="36">
        <v>0</v>
      </c>
      <c r="W50" s="36">
        <v>4</v>
      </c>
      <c r="X50" s="36">
        <v>0</v>
      </c>
      <c r="Y50" s="36">
        <v>0</v>
      </c>
      <c r="Z50" s="36">
        <v>6</v>
      </c>
      <c r="AA50" s="36">
        <v>3</v>
      </c>
      <c r="AB50" s="36">
        <v>6</v>
      </c>
      <c r="AC50" s="37">
        <v>0</v>
      </c>
    </row>
    <row r="51" spans="1:29" ht="15" thickBot="1" x14ac:dyDescent="0.35">
      <c r="A51" s="20">
        <v>310</v>
      </c>
      <c r="B51" s="21">
        <v>3</v>
      </c>
      <c r="C51" s="22" t="s">
        <v>29</v>
      </c>
      <c r="D51" s="6">
        <v>73</v>
      </c>
      <c r="E51" s="23">
        <v>12</v>
      </c>
      <c r="F51" s="24">
        <v>20</v>
      </c>
      <c r="G51" s="25">
        <v>13</v>
      </c>
      <c r="H51" s="48">
        <v>25</v>
      </c>
      <c r="I51" s="39">
        <v>10</v>
      </c>
      <c r="J51" s="47">
        <v>3</v>
      </c>
      <c r="K51" s="29">
        <v>20</v>
      </c>
      <c r="L51" s="30">
        <v>1</v>
      </c>
      <c r="M51" s="30">
        <v>1</v>
      </c>
      <c r="N51" s="31">
        <v>1</v>
      </c>
      <c r="O51" s="32">
        <f t="shared" si="3"/>
        <v>14.5</v>
      </c>
      <c r="P51" s="33">
        <f t="shared" si="4"/>
        <v>9.882644720249063</v>
      </c>
      <c r="Q51" s="40">
        <v>6.68</v>
      </c>
      <c r="R51" s="35">
        <v>3.33</v>
      </c>
      <c r="S51" s="36">
        <v>0.83</v>
      </c>
      <c r="T51" s="36">
        <v>0</v>
      </c>
      <c r="U51" s="36">
        <v>3.4</v>
      </c>
      <c r="V51" s="36">
        <v>0.75</v>
      </c>
      <c r="W51" s="36">
        <v>4</v>
      </c>
      <c r="X51" s="36">
        <v>1.67</v>
      </c>
      <c r="Y51" s="36">
        <v>1.5</v>
      </c>
      <c r="Z51" s="36">
        <v>3.33</v>
      </c>
      <c r="AA51" s="36">
        <v>3.67</v>
      </c>
      <c r="AB51" s="36">
        <v>4.33</v>
      </c>
      <c r="AC51" s="37">
        <v>3.5</v>
      </c>
    </row>
    <row r="52" spans="1:29" ht="15" thickBot="1" x14ac:dyDescent="0.35">
      <c r="A52" s="20">
        <v>311</v>
      </c>
      <c r="B52" s="21">
        <v>3</v>
      </c>
      <c r="C52" s="22" t="s">
        <v>30</v>
      </c>
      <c r="D52" s="6">
        <v>20</v>
      </c>
      <c r="E52" s="23">
        <v>2</v>
      </c>
      <c r="F52" s="24">
        <v>22</v>
      </c>
      <c r="G52" s="25">
        <v>3</v>
      </c>
      <c r="H52" s="48">
        <v>1</v>
      </c>
      <c r="I52" s="39">
        <v>40</v>
      </c>
      <c r="J52" s="47">
        <v>2</v>
      </c>
      <c r="K52" s="29">
        <v>10</v>
      </c>
      <c r="L52" s="30">
        <v>2</v>
      </c>
      <c r="M52" s="30">
        <v>1</v>
      </c>
      <c r="N52" s="31">
        <v>0</v>
      </c>
      <c r="O52" s="32">
        <f t="shared" si="3"/>
        <v>13.25</v>
      </c>
      <c r="P52" s="33">
        <f t="shared" si="4"/>
        <v>18.282505298782223</v>
      </c>
      <c r="Q52" s="40">
        <v>-5.73</v>
      </c>
      <c r="R52" s="35">
        <v>1.46</v>
      </c>
      <c r="S52" s="36">
        <v>1</v>
      </c>
      <c r="T52" s="36">
        <v>1.5</v>
      </c>
      <c r="U52" s="36">
        <v>4.8</v>
      </c>
      <c r="V52" s="36">
        <v>1.25</v>
      </c>
      <c r="W52" s="36">
        <v>2.67</v>
      </c>
      <c r="X52" s="36">
        <v>4</v>
      </c>
      <c r="Y52" s="36">
        <v>3</v>
      </c>
      <c r="Z52" s="36">
        <v>4.67</v>
      </c>
      <c r="AA52" s="36">
        <v>2.67</v>
      </c>
      <c r="AB52" s="36">
        <v>4.33</v>
      </c>
      <c r="AC52" s="37">
        <v>0</v>
      </c>
    </row>
    <row r="53" spans="1:29" ht="15" thickBot="1" x14ac:dyDescent="0.35">
      <c r="A53" s="20">
        <v>312</v>
      </c>
      <c r="B53" s="21">
        <v>3</v>
      </c>
      <c r="C53" s="22" t="s">
        <v>29</v>
      </c>
      <c r="D53" s="6">
        <v>22</v>
      </c>
      <c r="E53" s="23">
        <v>0</v>
      </c>
      <c r="F53" s="24">
        <v>20</v>
      </c>
      <c r="G53" s="25">
        <v>16</v>
      </c>
      <c r="H53" s="48">
        <v>45</v>
      </c>
      <c r="I53" s="39">
        <v>5</v>
      </c>
      <c r="J53" s="47">
        <v>10</v>
      </c>
      <c r="K53" s="44">
        <v>3</v>
      </c>
      <c r="L53" s="30">
        <v>1</v>
      </c>
      <c r="M53" s="30">
        <v>1</v>
      </c>
      <c r="N53" s="31">
        <v>1</v>
      </c>
      <c r="O53" s="32">
        <f t="shared" si="3"/>
        <v>15.75</v>
      </c>
      <c r="P53" s="33">
        <f t="shared" si="4"/>
        <v>19.720970226301411</v>
      </c>
      <c r="Q53" s="40">
        <v>13.17</v>
      </c>
      <c r="R53" s="35">
        <v>3.77</v>
      </c>
      <c r="S53" s="36">
        <v>1.3</v>
      </c>
      <c r="T53" s="36">
        <v>0.38</v>
      </c>
      <c r="U53" s="36">
        <v>3.4</v>
      </c>
      <c r="V53" s="36">
        <v>6.25</v>
      </c>
      <c r="W53" s="36">
        <v>1.6</v>
      </c>
      <c r="X53" s="36">
        <v>5.6</v>
      </c>
      <c r="Y53" s="36">
        <v>1.5</v>
      </c>
      <c r="Z53" s="36">
        <v>3.3</v>
      </c>
      <c r="AA53" s="36">
        <v>1.3</v>
      </c>
      <c r="AB53" s="36">
        <v>6</v>
      </c>
      <c r="AC53" s="37">
        <v>0</v>
      </c>
    </row>
    <row r="54" spans="1:29" ht="15" thickBot="1" x14ac:dyDescent="0.35">
      <c r="A54" s="20">
        <v>313</v>
      </c>
      <c r="B54" s="21">
        <v>3</v>
      </c>
      <c r="C54" s="22" t="s">
        <v>30</v>
      </c>
      <c r="D54" s="6">
        <v>22</v>
      </c>
      <c r="E54" s="23">
        <v>4</v>
      </c>
      <c r="F54" s="24">
        <v>25</v>
      </c>
      <c r="G54" s="25">
        <v>31</v>
      </c>
      <c r="H54" s="28">
        <v>65</v>
      </c>
      <c r="I54" s="47">
        <v>78</v>
      </c>
      <c r="J54" s="29">
        <v>52</v>
      </c>
      <c r="K54" s="38">
        <v>43</v>
      </c>
      <c r="L54" s="46">
        <v>2</v>
      </c>
      <c r="M54" s="30">
        <v>4</v>
      </c>
      <c r="N54" s="31">
        <v>0</v>
      </c>
      <c r="O54" s="32">
        <f t="shared" si="3"/>
        <v>59.5</v>
      </c>
      <c r="P54" s="33">
        <f t="shared" si="4"/>
        <v>15.286159317064135</v>
      </c>
      <c r="Q54" s="40">
        <v>-8.44</v>
      </c>
      <c r="R54" s="35">
        <v>1.78</v>
      </c>
      <c r="S54" s="36">
        <v>1.5</v>
      </c>
      <c r="T54" s="36">
        <v>0.66</v>
      </c>
      <c r="U54" s="36">
        <v>1.8</v>
      </c>
      <c r="V54" s="36">
        <v>1</v>
      </c>
      <c r="W54" s="36">
        <v>3.66</v>
      </c>
      <c r="X54" s="36">
        <v>2.66</v>
      </c>
      <c r="Y54" s="36">
        <v>5</v>
      </c>
      <c r="Z54" s="36">
        <v>2.33</v>
      </c>
      <c r="AA54" s="36">
        <v>5</v>
      </c>
      <c r="AB54" s="36">
        <v>5</v>
      </c>
      <c r="AC54" s="37">
        <v>3.5</v>
      </c>
    </row>
    <row r="55" spans="1:29" ht="15" thickBot="1" x14ac:dyDescent="0.35">
      <c r="A55" s="20">
        <v>314</v>
      </c>
      <c r="B55" s="21">
        <v>3</v>
      </c>
      <c r="C55" s="22" t="s">
        <v>30</v>
      </c>
      <c r="D55" s="6">
        <v>23</v>
      </c>
      <c r="E55" s="23">
        <v>19</v>
      </c>
      <c r="F55" s="24">
        <v>45</v>
      </c>
      <c r="G55" s="25">
        <v>23</v>
      </c>
      <c r="H55" s="39">
        <v>60</v>
      </c>
      <c r="I55" s="47">
        <v>20</v>
      </c>
      <c r="J55" s="44">
        <v>66</v>
      </c>
      <c r="K55" s="38">
        <v>70</v>
      </c>
      <c r="L55" s="46">
        <v>4</v>
      </c>
      <c r="M55" s="30">
        <v>4</v>
      </c>
      <c r="N55" s="31">
        <v>1</v>
      </c>
      <c r="O55" s="32">
        <f t="shared" si="3"/>
        <v>54</v>
      </c>
      <c r="P55" s="33">
        <f t="shared" si="4"/>
        <v>23.036203390894659</v>
      </c>
      <c r="Q55" s="40">
        <v>6.67</v>
      </c>
      <c r="R55" s="35">
        <v>4.46</v>
      </c>
      <c r="S55" s="36">
        <v>3.33</v>
      </c>
      <c r="T55" s="36">
        <v>1.33</v>
      </c>
      <c r="U55" s="36">
        <v>4</v>
      </c>
      <c r="V55" s="36">
        <v>2.25</v>
      </c>
      <c r="W55" s="36">
        <v>3</v>
      </c>
      <c r="X55" s="36">
        <v>4</v>
      </c>
      <c r="Y55" s="36">
        <v>4</v>
      </c>
      <c r="Z55" s="36">
        <v>2</v>
      </c>
      <c r="AA55" s="36">
        <v>2.33</v>
      </c>
      <c r="AB55" s="36">
        <v>4.33</v>
      </c>
      <c r="AC55" s="37">
        <v>4</v>
      </c>
    </row>
    <row r="56" spans="1:29" ht="15" thickBot="1" x14ac:dyDescent="0.35">
      <c r="A56" s="20">
        <v>315</v>
      </c>
      <c r="B56" s="21">
        <v>3</v>
      </c>
      <c r="C56" s="22" t="s">
        <v>29</v>
      </c>
      <c r="D56" s="6">
        <v>21</v>
      </c>
      <c r="E56" s="23">
        <v>8</v>
      </c>
      <c r="F56" s="24">
        <v>20</v>
      </c>
      <c r="G56" s="25">
        <v>26</v>
      </c>
      <c r="H56" s="39">
        <v>1</v>
      </c>
      <c r="I56" s="44">
        <v>2</v>
      </c>
      <c r="J56" s="38">
        <v>5</v>
      </c>
      <c r="K56" s="50">
        <v>50</v>
      </c>
      <c r="L56" s="30">
        <v>4</v>
      </c>
      <c r="M56" s="30">
        <v>3</v>
      </c>
      <c r="N56" s="31">
        <v>0</v>
      </c>
      <c r="O56" s="32">
        <f t="shared" si="3"/>
        <v>14.5</v>
      </c>
      <c r="P56" s="33">
        <f t="shared" si="4"/>
        <v>23.727621035409346</v>
      </c>
      <c r="Q56" s="40">
        <v>-3.9</v>
      </c>
      <c r="R56" s="35">
        <v>2.46</v>
      </c>
      <c r="S56" s="36">
        <v>0.83</v>
      </c>
      <c r="T56" s="36">
        <v>2.33</v>
      </c>
      <c r="U56" s="36">
        <v>3.4</v>
      </c>
      <c r="V56" s="36">
        <v>0.5</v>
      </c>
      <c r="W56" s="36">
        <v>5.67</v>
      </c>
      <c r="X56" s="36">
        <v>3.67</v>
      </c>
      <c r="Y56" s="36">
        <v>2.5</v>
      </c>
      <c r="Z56" s="36">
        <v>4.67</v>
      </c>
      <c r="AA56" s="36">
        <v>1</v>
      </c>
      <c r="AB56" s="36">
        <v>5.67</v>
      </c>
      <c r="AC56" s="37">
        <v>4.5</v>
      </c>
    </row>
    <row r="57" spans="1:29" ht="15" thickBot="1" x14ac:dyDescent="0.35">
      <c r="A57" s="20">
        <v>316</v>
      </c>
      <c r="B57" s="21">
        <v>3</v>
      </c>
      <c r="C57" s="22" t="s">
        <v>30</v>
      </c>
      <c r="D57" s="6">
        <v>21</v>
      </c>
      <c r="E57" s="23">
        <v>13</v>
      </c>
      <c r="F57" s="24">
        <v>40</v>
      </c>
      <c r="G57" s="25">
        <v>9</v>
      </c>
      <c r="H57" s="26">
        <v>10</v>
      </c>
      <c r="I57" s="38">
        <v>1</v>
      </c>
      <c r="J57" s="28">
        <v>65</v>
      </c>
      <c r="K57" s="29">
        <v>25</v>
      </c>
      <c r="L57" s="30">
        <v>3</v>
      </c>
      <c r="M57" s="30">
        <v>2</v>
      </c>
      <c r="N57" s="31">
        <v>0</v>
      </c>
      <c r="O57" s="32">
        <f t="shared" si="3"/>
        <v>25.25</v>
      </c>
      <c r="P57" s="33">
        <f t="shared" si="4"/>
        <v>28.288690319631272</v>
      </c>
      <c r="Q57" s="40">
        <v>-9.1199999999999992</v>
      </c>
      <c r="R57" s="35">
        <v>2.69</v>
      </c>
      <c r="S57" s="36">
        <v>0</v>
      </c>
      <c r="T57" s="36">
        <v>4.67</v>
      </c>
      <c r="U57" s="36">
        <v>4.4000000000000004</v>
      </c>
      <c r="V57" s="36">
        <v>0</v>
      </c>
      <c r="W57" s="36">
        <v>6</v>
      </c>
      <c r="X57" s="36">
        <v>6</v>
      </c>
      <c r="Y57" s="36">
        <v>5</v>
      </c>
      <c r="Z57" s="36">
        <v>1</v>
      </c>
      <c r="AA57" s="36">
        <v>1</v>
      </c>
      <c r="AB57" s="36">
        <v>6</v>
      </c>
      <c r="AC57" s="37">
        <v>0</v>
      </c>
    </row>
    <row r="58" spans="1:29" ht="15" thickBot="1" x14ac:dyDescent="0.35">
      <c r="A58" s="20">
        <v>317</v>
      </c>
      <c r="B58" s="21">
        <v>3</v>
      </c>
      <c r="C58" s="22" t="s">
        <v>30</v>
      </c>
      <c r="D58" s="6">
        <v>33</v>
      </c>
      <c r="E58" s="23">
        <v>9</v>
      </c>
      <c r="F58" s="24">
        <v>30</v>
      </c>
      <c r="G58" s="25">
        <v>43</v>
      </c>
      <c r="H58" s="26">
        <v>10</v>
      </c>
      <c r="I58" s="38">
        <v>50</v>
      </c>
      <c r="J58" s="39">
        <v>30</v>
      </c>
      <c r="K58" s="29">
        <v>70</v>
      </c>
      <c r="L58" s="30">
        <v>4</v>
      </c>
      <c r="M58" s="30">
        <v>2</v>
      </c>
      <c r="N58" s="31">
        <v>0</v>
      </c>
      <c r="O58" s="32">
        <f t="shared" si="3"/>
        <v>40</v>
      </c>
      <c r="P58" s="33">
        <f t="shared" si="4"/>
        <v>25.819888974716111</v>
      </c>
      <c r="Q58" s="40">
        <v>3.94</v>
      </c>
      <c r="R58" s="53">
        <v>0.77</v>
      </c>
      <c r="S58" s="53">
        <v>0.83</v>
      </c>
      <c r="T58" s="53">
        <v>0.67</v>
      </c>
      <c r="U58" s="53">
        <v>4.5999999999999996</v>
      </c>
      <c r="V58" s="53">
        <v>3.25</v>
      </c>
      <c r="W58" s="53">
        <v>4</v>
      </c>
      <c r="X58" s="53">
        <v>0.67</v>
      </c>
      <c r="Y58" s="53">
        <v>2.5</v>
      </c>
      <c r="Z58" s="53">
        <v>3</v>
      </c>
      <c r="AA58" s="53">
        <v>2.33</v>
      </c>
      <c r="AB58" s="53">
        <v>4.67</v>
      </c>
      <c r="AC58" s="53">
        <v>1</v>
      </c>
    </row>
    <row r="59" spans="1:29" ht="15" thickBot="1" x14ac:dyDescent="0.35">
      <c r="A59" s="20">
        <v>318</v>
      </c>
      <c r="B59" s="21">
        <v>3</v>
      </c>
      <c r="C59" s="22" t="s">
        <v>29</v>
      </c>
      <c r="D59" s="6">
        <v>23</v>
      </c>
      <c r="E59" s="23">
        <v>17</v>
      </c>
      <c r="F59" s="24">
        <v>30</v>
      </c>
      <c r="G59" s="25">
        <v>24</v>
      </c>
      <c r="H59" s="26">
        <v>30</v>
      </c>
      <c r="I59" s="38">
        <v>75</v>
      </c>
      <c r="J59" s="39">
        <v>60</v>
      </c>
      <c r="K59" s="44">
        <v>44</v>
      </c>
      <c r="L59" s="30">
        <v>2</v>
      </c>
      <c r="M59" s="30">
        <v>2</v>
      </c>
      <c r="N59" s="31">
        <v>1</v>
      </c>
      <c r="O59" s="32">
        <f t="shared" si="3"/>
        <v>52.25</v>
      </c>
      <c r="P59" s="33">
        <f t="shared" si="4"/>
        <v>19.5</v>
      </c>
      <c r="Q59" s="40">
        <v>10.3</v>
      </c>
      <c r="R59" s="35">
        <v>3.85</v>
      </c>
      <c r="S59" s="36">
        <v>0.17</v>
      </c>
      <c r="T59" s="36">
        <v>0</v>
      </c>
      <c r="U59" s="36">
        <v>4.5999999999999996</v>
      </c>
      <c r="V59" s="36">
        <v>4.25</v>
      </c>
      <c r="W59" s="36">
        <v>4.33</v>
      </c>
      <c r="X59" s="36">
        <v>4.33</v>
      </c>
      <c r="Y59" s="36">
        <v>0</v>
      </c>
      <c r="Z59" s="36">
        <v>3.67</v>
      </c>
      <c r="AA59" s="36">
        <v>2.67</v>
      </c>
      <c r="AB59" s="36">
        <v>3.33</v>
      </c>
      <c r="AC59" s="37">
        <v>1</v>
      </c>
    </row>
    <row r="60" spans="1:29" ht="15" thickBot="1" x14ac:dyDescent="0.35">
      <c r="A60" s="20">
        <v>319</v>
      </c>
      <c r="B60" s="21">
        <v>3</v>
      </c>
      <c r="C60" s="22" t="s">
        <v>30</v>
      </c>
      <c r="D60" s="6">
        <v>22</v>
      </c>
      <c r="E60" s="23">
        <v>14</v>
      </c>
      <c r="F60" s="24">
        <v>20</v>
      </c>
      <c r="G60" s="25">
        <v>21</v>
      </c>
      <c r="H60" s="39">
        <v>1</v>
      </c>
      <c r="I60" s="91">
        <v>5</v>
      </c>
      <c r="J60" s="29">
        <v>10</v>
      </c>
      <c r="K60" s="38">
        <v>2</v>
      </c>
      <c r="L60" s="46">
        <v>3</v>
      </c>
      <c r="M60" s="30">
        <v>4</v>
      </c>
      <c r="N60" s="31">
        <v>0</v>
      </c>
      <c r="O60" s="32">
        <f t="shared" si="3"/>
        <v>4.5</v>
      </c>
      <c r="P60" s="33">
        <f t="shared" si="4"/>
        <v>4.0414518843273806</v>
      </c>
      <c r="Q60" s="40">
        <v>-2.4900000000000002</v>
      </c>
      <c r="R60" s="35">
        <v>2.15</v>
      </c>
      <c r="S60" s="36">
        <v>0.17</v>
      </c>
      <c r="T60" s="36">
        <v>0</v>
      </c>
      <c r="U60" s="36">
        <v>1.8</v>
      </c>
      <c r="V60" s="36">
        <v>4.25</v>
      </c>
      <c r="W60" s="36">
        <v>2.33</v>
      </c>
      <c r="X60" s="36">
        <v>1.67</v>
      </c>
      <c r="Y60" s="36">
        <v>4</v>
      </c>
      <c r="Z60" s="36">
        <v>2.67</v>
      </c>
      <c r="AA60" s="36">
        <v>3.67</v>
      </c>
      <c r="AB60" s="36">
        <v>3.33</v>
      </c>
      <c r="AC60" s="37">
        <v>6</v>
      </c>
    </row>
    <row r="61" spans="1:29" ht="15" thickBot="1" x14ac:dyDescent="0.35">
      <c r="A61" s="113">
        <v>320</v>
      </c>
      <c r="B61" s="96">
        <v>3</v>
      </c>
      <c r="C61" s="58" t="s">
        <v>30</v>
      </c>
      <c r="D61" s="59">
        <v>34</v>
      </c>
      <c r="E61" s="97">
        <v>35</v>
      </c>
      <c r="F61" s="98">
        <v>57</v>
      </c>
      <c r="G61" s="62">
        <v>24</v>
      </c>
      <c r="H61" s="114">
        <v>70</v>
      </c>
      <c r="I61" s="38">
        <v>100</v>
      </c>
      <c r="J61" s="115">
        <v>1</v>
      </c>
      <c r="K61" s="116">
        <v>90</v>
      </c>
      <c r="L61" s="117">
        <v>2</v>
      </c>
      <c r="M61" s="117">
        <v>2</v>
      </c>
      <c r="N61" s="118">
        <v>1</v>
      </c>
      <c r="O61" s="65">
        <f t="shared" si="3"/>
        <v>65.25</v>
      </c>
      <c r="P61" s="119">
        <f t="shared" si="4"/>
        <v>44.612218057388716</v>
      </c>
      <c r="Q61" s="120">
        <v>10.41</v>
      </c>
      <c r="R61" s="68">
        <v>2.92</v>
      </c>
      <c r="S61" s="68">
        <v>1.67</v>
      </c>
      <c r="T61" s="68">
        <v>0.17</v>
      </c>
      <c r="U61" s="68">
        <v>4.4000000000000004</v>
      </c>
      <c r="V61" s="68">
        <v>4</v>
      </c>
      <c r="W61" s="68">
        <v>5</v>
      </c>
      <c r="X61" s="68">
        <v>1</v>
      </c>
      <c r="Y61" s="68">
        <v>3.5</v>
      </c>
      <c r="Z61" s="68">
        <v>3.33</v>
      </c>
      <c r="AA61" s="68">
        <v>2.67</v>
      </c>
      <c r="AB61" s="68">
        <v>6</v>
      </c>
      <c r="AC61" s="68">
        <v>4.5</v>
      </c>
    </row>
    <row r="62" spans="1:29" x14ac:dyDescent="0.3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</row>
    <row r="63" spans="1:29" x14ac:dyDescent="0.3">
      <c r="A63" s="121"/>
      <c r="B63" s="122"/>
      <c r="C63" s="122"/>
      <c r="D63" s="122"/>
      <c r="E63" s="122"/>
      <c r="F63" s="122"/>
      <c r="G63" s="121"/>
      <c r="H63" s="123" t="s">
        <v>31</v>
      </c>
      <c r="I63" s="121"/>
      <c r="J63" s="121"/>
      <c r="K63" s="121"/>
      <c r="L63" s="121"/>
      <c r="M63" s="121"/>
      <c r="N63" s="121"/>
      <c r="O63" s="121"/>
      <c r="P63" s="121"/>
      <c r="Q63" s="121"/>
      <c r="R63" s="124" t="s">
        <v>32</v>
      </c>
      <c r="S63" s="124"/>
      <c r="T63" s="124"/>
      <c r="U63" s="121"/>
      <c r="V63" s="121"/>
      <c r="W63" s="121"/>
      <c r="X63" s="121"/>
      <c r="Y63" s="121"/>
      <c r="Z63" s="121"/>
      <c r="AA63" s="121"/>
      <c r="AB63" s="121"/>
      <c r="AC63" s="121"/>
    </row>
    <row r="64" spans="1:29" x14ac:dyDescent="0.3">
      <c r="A64" s="121"/>
      <c r="B64" s="122"/>
      <c r="C64" s="122"/>
      <c r="D64" s="122"/>
      <c r="E64" s="122"/>
      <c r="F64" s="122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4"/>
      <c r="S64" s="124"/>
      <c r="T64" s="124"/>
      <c r="U64" s="121"/>
      <c r="V64" s="121"/>
      <c r="W64" s="121"/>
      <c r="X64" s="121"/>
      <c r="Y64" s="121"/>
      <c r="Z64" s="121"/>
      <c r="AA64" s="121"/>
      <c r="AB64" s="121"/>
      <c r="AC64" s="121"/>
    </row>
    <row r="65" spans="1:29" x14ac:dyDescent="0.3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</row>
    <row r="66" spans="1:29" x14ac:dyDescent="0.3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</row>
    <row r="67" spans="1:29" x14ac:dyDescent="0.3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</row>
    <row r="68" spans="1:29" x14ac:dyDescent="0.3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</row>
    <row r="69" spans="1:29" x14ac:dyDescent="0.3">
      <c r="A69" s="121"/>
      <c r="B69" s="121"/>
      <c r="C69" s="121"/>
      <c r="D69" s="121"/>
      <c r="E69" s="125"/>
      <c r="F69" s="125" t="s">
        <v>33</v>
      </c>
      <c r="G69" s="125" t="s">
        <v>34</v>
      </c>
      <c r="H69" s="125" t="s">
        <v>35</v>
      </c>
      <c r="I69" s="125" t="s">
        <v>36</v>
      </c>
      <c r="J69" s="125" t="s">
        <v>37</v>
      </c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</row>
    <row r="70" spans="1:29" x14ac:dyDescent="0.3">
      <c r="A70" s="121"/>
      <c r="B70" s="121"/>
      <c r="C70" s="121"/>
      <c r="D70" s="121"/>
      <c r="E70" s="125" t="s">
        <v>38</v>
      </c>
      <c r="F70" s="125">
        <f>AVERAGE(E2:E21)</f>
        <v>18.7</v>
      </c>
      <c r="G70" s="126">
        <v>0.55000000000000004</v>
      </c>
      <c r="H70" s="125">
        <f>AVERAGE(E2:E21)</f>
        <v>18.7</v>
      </c>
      <c r="I70" s="125">
        <f>AVERAGE(F2:F21)</f>
        <v>24.6</v>
      </c>
      <c r="J70" s="126">
        <v>0.25</v>
      </c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</row>
    <row r="71" spans="1:29" x14ac:dyDescent="0.3">
      <c r="A71" s="121"/>
      <c r="B71" s="121"/>
      <c r="C71" s="121"/>
      <c r="D71" s="121"/>
      <c r="E71" s="125" t="s">
        <v>39</v>
      </c>
      <c r="F71" s="125">
        <f>AVERAGE(D22:D41)</f>
        <v>30.9</v>
      </c>
      <c r="G71" s="126">
        <v>0.5</v>
      </c>
      <c r="H71" s="125">
        <f>AVERAGE(E22:E41)</f>
        <v>14.5</v>
      </c>
      <c r="I71" s="125">
        <f>AVERAGE(F22:F41)</f>
        <v>23.75</v>
      </c>
      <c r="J71" s="126">
        <v>0.5</v>
      </c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</row>
    <row r="72" spans="1:29" x14ac:dyDescent="0.3">
      <c r="A72" s="121"/>
      <c r="B72" s="121"/>
      <c r="C72" s="121"/>
      <c r="D72" s="121"/>
      <c r="E72" s="125" t="s">
        <v>40</v>
      </c>
      <c r="F72" s="125">
        <f>AVERAGE(D42:D61)</f>
        <v>35.700000000000003</v>
      </c>
      <c r="G72" s="126">
        <v>0.35</v>
      </c>
      <c r="H72" s="125">
        <f>AVERAGE(E42:E61)</f>
        <v>15.3</v>
      </c>
      <c r="I72" s="125">
        <f>AVERAGE(F42:F61)</f>
        <v>30.95</v>
      </c>
      <c r="J72" s="126">
        <v>0.35</v>
      </c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</row>
    <row r="73" spans="1:29" x14ac:dyDescent="0.3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</row>
    <row r="74" spans="1:29" x14ac:dyDescent="0.3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abbyl</dc:creator>
  <cp:lastModifiedBy>abbyl</cp:lastModifiedBy>
  <dcterms:created xsi:type="dcterms:W3CDTF">2020-04-30T11:07:14Z</dcterms:created>
  <dcterms:modified xsi:type="dcterms:W3CDTF">2020-04-30T11:10:31Z</dcterms:modified>
</cp:coreProperties>
</file>